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cuments\INFORME EMPALME AÑO 2020 - SOLICITUD ALCALDE\83. INFORME PLAN DE DESARROLLO\"/>
    </mc:Choice>
  </mc:AlternateContent>
  <bookViews>
    <workbookView xWindow="240" yWindow="105" windowWidth="20115" windowHeight="8505" activeTab="1"/>
  </bookViews>
  <sheets>
    <sheet name="PLAN DE ACCION 2019" sheetId="2" r:id="rId1"/>
    <sheet name="RESULT PLANES OPERATIVOS 2019" sheetId="5" r:id="rId2"/>
  </sheets>
  <calcPr calcId="152511"/>
</workbook>
</file>

<file path=xl/calcChain.xml><?xml version="1.0" encoding="utf-8"?>
<calcChain xmlns="http://schemas.openxmlformats.org/spreadsheetml/2006/main">
  <c r="O21" i="5" l="1"/>
  <c r="O20" i="5"/>
  <c r="O19" i="5"/>
  <c r="O18" i="5"/>
  <c r="O17" i="5"/>
  <c r="O15" i="5"/>
  <c r="O14" i="5"/>
  <c r="O12" i="5"/>
  <c r="O11" i="5"/>
  <c r="J25" i="5" l="1"/>
  <c r="H25" i="5"/>
  <c r="F25" i="5"/>
  <c r="N25" i="5" s="1"/>
  <c r="N24" i="5"/>
  <c r="N22" i="5"/>
  <c r="M22" i="5"/>
  <c r="L22" i="5"/>
  <c r="K22" i="5"/>
  <c r="J22" i="5"/>
  <c r="I22" i="5"/>
  <c r="H22" i="5"/>
  <c r="G22" i="5"/>
  <c r="F22" i="5"/>
</calcChain>
</file>

<file path=xl/sharedStrings.xml><?xml version="1.0" encoding="utf-8"?>
<sst xmlns="http://schemas.openxmlformats.org/spreadsheetml/2006/main" count="245" uniqueCount="185">
  <si>
    <t>HOSPITAL ULPIANO TASCÓN QUINTERO ESE, SAN PEDRO VALLE</t>
  </si>
  <si>
    <t>PLAN DE DESARROLLO 2016 - 2020</t>
  </si>
  <si>
    <t>FABIO VILLARREAL RAMIREZ, GERENTE</t>
  </si>
  <si>
    <t>EJE ESTRATEGICO (EE-02)</t>
  </si>
  <si>
    <t>%</t>
  </si>
  <si>
    <t>PROYECTO</t>
  </si>
  <si>
    <t>PROGRAMA</t>
  </si>
  <si>
    <t>OBJETIVO</t>
  </si>
  <si>
    <t>SUBPROGRAMA</t>
  </si>
  <si>
    <t>No.</t>
  </si>
  <si>
    <t>ACTIVIDADES</t>
  </si>
  <si>
    <t>AREA RESPONSABLE</t>
  </si>
  <si>
    <t>INDICADOR</t>
  </si>
  <si>
    <t>LINEA DE BASE</t>
  </si>
  <si>
    <t>TENDENCIA ESPERADA ANUALMENTE</t>
  </si>
  <si>
    <t>METAS ANUALES</t>
  </si>
  <si>
    <t xml:space="preserve">GESTIÓN ADMINISTRATIVA  </t>
  </si>
  <si>
    <t>EE-01-01. GESTIÓN DE DIRECCIÓN Y GERENCIA</t>
  </si>
  <si>
    <t xml:space="preserve">PLANEACION DEL SISTEMA OBLIGATORIO PARA LA GARANTIA DE LA CALIDAD EN SALUD Y EL CONTROL INTERNO </t>
  </si>
  <si>
    <t>Promover y fortalecer el desarrollo del Modelo estándar de Control Interno y el Sistema Obligatorio de Garantía de Calidad de la Atención de Salud (SOGC) del Sistema General de Seguridad Social en Salud (SGSSS), en la ESE Hospital ULPIANO TASCON QUINTERO para el Mejoramiento continuo de la Calidad de la Atención de Salud.</t>
  </si>
  <si>
    <t>Realizar la AUTOEVALUACIÓN cuantitativa y cualitativa en desarrollo del ciclo de preparación para la Acreditación o del Ciclo de Mejoramiento de la ESE y con ella diseñar el Programa de Auditorias para el mejoramiento de la calidad (PAMEC) en cada año.</t>
  </si>
  <si>
    <t>Calidad - Lideres de area</t>
  </si>
  <si>
    <t xml:space="preserve">MEJORAMIENTO CONTINUO DE LA CALIDAD APLICABLE A ENTIDADES NO ACREDITAS, CON AUTOEVALUACIÓN EN LA VIGENCIA ANTERIOR </t>
  </si>
  <si>
    <t>Mayor o igual a 1,20</t>
  </si>
  <si>
    <t>Diseño y desarrollo del PAMEC Institucional</t>
  </si>
  <si>
    <t>Efectividad en la Auditoria para el Mejoramiento continuo de la calidad de la atención en salud</t>
  </si>
  <si>
    <t>MAYOR O IGUAL A 90%</t>
  </si>
  <si>
    <t xml:space="preserve"> Identificar y gestionar los Eventos Adversos, como parte de la POLITICA DE SEGURIDAD DEL PACIENTE</t>
  </si>
  <si>
    <t>Lideres Asistenciales</t>
  </si>
  <si>
    <t>Gestion de Eventos adversos</t>
  </si>
  <si>
    <t xml:space="preserve">PLANEACIÓN ESTRATEGICA </t>
  </si>
  <si>
    <t>Diseñar y Coordinar  la elaboración de  los Planes Operativos de las diferentes áreas Hospitalarias (Administrativas y Asistenciales).</t>
  </si>
  <si>
    <t>Lideres de area</t>
  </si>
  <si>
    <t>% de cumplimiento de Planes Operativos por áreas</t>
  </si>
  <si>
    <t>Mayor o igual a 90%</t>
  </si>
  <si>
    <t>EE-01-02. GESTIÓN FINANCIERA Y ADMINISTRATIVA (60%)</t>
  </si>
  <si>
    <t xml:space="preserve">GESTION FINANCIERA </t>
  </si>
  <si>
    <t>Gerenciar el desarrollo del recurso financiero, con el fin de garantizar hacia el futuro la viabilidad económica del hospital, aplicando los diferentes procesos y actividades requeridos en el cumplimiento de las técnicas contables y financieras aplicables a una empresa social del estado y atendiendo los principios de transparencia, racionalidad, confiabilidad, eficiencia y manejo austero de los recursos.</t>
  </si>
  <si>
    <t>Asesor Administrativo</t>
  </si>
  <si>
    <t>Porcentaje de cumplimiento del PSFF                                        Riesgo Fiscal y Financiero</t>
  </si>
  <si>
    <t>100%                                                         SIN RIESGO</t>
  </si>
  <si>
    <t>100% - SIN RIESGO</t>
  </si>
  <si>
    <t>Ejecución de Ingresos y gastos según Presupuesto anual</t>
  </si>
  <si>
    <t>Gerencia-Lider de Ppto</t>
  </si>
  <si>
    <t>Resultado Equilibrio Presupuestal con Recaudo</t>
  </si>
  <si>
    <t>Mayor 0 igual a 1</t>
  </si>
  <si>
    <t xml:space="preserve">Gastos acordes (coherentes) a las UVR </t>
  </si>
  <si>
    <r>
      <t>Gerencia- Lider de Ppto</t>
    </r>
    <r>
      <rPr>
        <b/>
        <sz val="10"/>
        <color rgb="FFFF0000"/>
        <rFont val="Calibri"/>
        <family val="2"/>
        <scheme val="minor"/>
      </rPr>
      <t>-Subgerente</t>
    </r>
  </si>
  <si>
    <t>Evolución del gasto por Unidad de Valor Relativo producidas</t>
  </si>
  <si>
    <t xml:space="preserve">Entre 0,91 y 0,99     </t>
  </si>
  <si>
    <t xml:space="preserve">Diseñar un Plan anual de revisión, análisis y entrega de Informes a los Entes de control (Dcto 2193 de 2004, Circular Única, RCL). </t>
  </si>
  <si>
    <t>Calidad y Lideres de área</t>
  </si>
  <si>
    <t>% de cumplimiento del Plan anual de revisión, análisis y entrega de Informes a los Entes de control (Dcto 2193 de 2004, Circular Única, RCL)</t>
  </si>
  <si>
    <t xml:space="preserve">Cancelar oportunamente la nómina a los funcionarios de planta y de contratación (inferior a un mes) cada año.
</t>
  </si>
  <si>
    <t>Monto de la deuda superior a 30 días por concepto de salarios del personal de planta y por concepto de contratación de servicios, y variación del monto frente a la vigencia anterior</t>
  </si>
  <si>
    <t xml:space="preserve">Compra de medicamentos a través de Cooperativa de Hospitales, que garanticen la calidad y la economía en la adquisición de  los insumos y equipos biomédicos </t>
  </si>
  <si>
    <t>Gerencia</t>
  </si>
  <si>
    <t>Garantizar el desarrollo del recurso Administrativo, diseñando, actualizando y aplicando los  diferentes procesos y actividades requeridas para desarrollar la MISIÓN y lograr el cumplimiento de la VISIÓN Institucional.</t>
  </si>
  <si>
    <t xml:space="preserve">GESTION ADMINISTRATIVA DEL MEDIO AMBIENTE </t>
  </si>
  <si>
    <t>Diseño, análisis y Reporte de Indicadores de Gestión de RH a los Entes de control</t>
  </si>
  <si>
    <r>
      <t>Calidad -</t>
    </r>
    <r>
      <rPr>
        <b/>
        <sz val="10"/>
        <color rgb="FFFF0000"/>
        <rFont val="Calibri"/>
        <family val="2"/>
        <scheme val="minor"/>
      </rPr>
      <t xml:space="preserve"> Lider de Servicios generales</t>
    </r>
  </si>
  <si>
    <t>% de cumplimiento en el Diseño, análisis y Reporte de Indicadores de Gestión de RH a los Entes de control</t>
  </si>
  <si>
    <t xml:space="preserve">GESTIÓN ADMINISTRATIVA DE LA I EQUIPOS BIOMÉDICOS </t>
  </si>
  <si>
    <t>Diseño y desarrollo de Plan de mantenimiento preventivo de los Equipos Biomédicos</t>
  </si>
  <si>
    <t xml:space="preserve"> Subgerente</t>
  </si>
  <si>
    <t>% de cumplimiento de Plan de mantenimiento preventivo de los Equipos Biomédicos</t>
  </si>
  <si>
    <t xml:space="preserve">GESTIÓN ADMINISTRATIVA DEL SISTEMA DE INFORMACIÓN Y COMUNICACIÓN </t>
  </si>
  <si>
    <t>Elaboración y entrega de Indicadores de Salud RIPS trimestralmente a JD, durante las cuatro vigencias</t>
  </si>
  <si>
    <t>Lider de estadística - Calidad</t>
  </si>
  <si>
    <t>100% (4 informes anuales)</t>
  </si>
  <si>
    <t>Diseño y desarrollo de Plan de mantenimiento preventivo de Equipos de Sistemas</t>
  </si>
  <si>
    <t>Subgerente</t>
  </si>
  <si>
    <t>% decumplimiento  del plan de mantenimiento Preventivo de Equipos de sistemas</t>
  </si>
  <si>
    <t xml:space="preserve">Copias de seguridad, cumpliendo con un Plan 
</t>
  </si>
  <si>
    <t>Lider de Sistemas - Lideres de área</t>
  </si>
  <si>
    <t>Cumplimiento del Plan de Copias de seguridad de la Información institucional</t>
  </si>
  <si>
    <t xml:space="preserve">GESTIÓN ADMINISTRATIVA DE PARTICIPACIÓN CIUDADANA </t>
  </si>
  <si>
    <t>Encuestas de satisfacción generales y por areas institucionales</t>
  </si>
  <si>
    <t>Lider de SIAU</t>
  </si>
  <si>
    <t xml:space="preserve">Porcentaje de satisfacción global </t>
  </si>
  <si>
    <t xml:space="preserve">GESTIÓN JURIDICA </t>
  </si>
  <si>
    <t>Respuesta y representación a Procesos Jurídicos</t>
  </si>
  <si>
    <t>Asesor Jurídico</t>
  </si>
  <si>
    <t>Cumplimiento del plan de trabajo de Juridico</t>
  </si>
  <si>
    <t xml:space="preserve">GESTIÓN ASISTENCIAL </t>
  </si>
  <si>
    <t>EE-02-01. GESTIÓN CLÍNICA O ASISTENCIAL</t>
  </si>
  <si>
    <t xml:space="preserve">PRESTACIÓN DE SERVICIOS MÉDICOS </t>
  </si>
  <si>
    <t>Establecer los mecanismos necesarios para brindar los servicios de Medicina  de primer Nivel de complejidad (baja complejidad) con excelente Calidad a la población en general del Municipio de San Pedro Valle que la requiera.</t>
  </si>
  <si>
    <t xml:space="preserve">Mantener el Proceso TRIAGE en el servicio de urgencias </t>
  </si>
  <si>
    <t>Gerencia, Lider de urgencias</t>
  </si>
  <si>
    <t>Oportunidad promedio en la Atención en Consulta médica de Urgencias con el Triage II</t>
  </si>
  <si>
    <t>Garantizar la disponibilidad de medicos en el servicio de urgencias</t>
  </si>
  <si>
    <t xml:space="preserve">Actualizar si existe nueva bibliografia del Ministerio y socializar anualmente las GUIAS CLINICAS DE PRÁCTICA MÉDICA </t>
  </si>
  <si>
    <t xml:space="preserve">Lograr que el rango de Reingreso por el servicio de Urgencias por la misma causa y el mismo paciente en un tiempo mayor de 24 y menor de 72 horas, sea MENOR O IGUAL A 0,03, anualmente 
</t>
  </si>
  <si>
    <t>Menor o igual a 0,03</t>
  </si>
  <si>
    <t>Mantener al personal médico necesario para garantizar la oportunidad de la atención en Consulta Externa</t>
  </si>
  <si>
    <t>Gerencia - Subgerencia</t>
  </si>
  <si>
    <t xml:space="preserve">Oportunidad promedio en la Atención en Consulta médica general </t>
  </si>
  <si>
    <t>hasta 3 dias</t>
  </si>
  <si>
    <t>Evaluar la adherencia a Guías de Práctica Médica entre  los Profesionales de la Salud en la Institución, realizando auditoria a las HC de los pacientes del Programa de HIPERTENSOS (socializar anualmente resultados de las auditorias y levantamiento de P. de Mejora con el grupo médico)</t>
  </si>
  <si>
    <t>Lider de P y P</t>
  </si>
  <si>
    <t>Evaluación de aplicación de Guía de manejo específica:  GUIA DE ATENCIÓN DE ENFERMEDAD HIPERTENSIVA</t>
  </si>
  <si>
    <t>Mayor o igual a 0,90</t>
  </si>
  <si>
    <t>Evaluar la adherencia a Guías de Práctica Médica entre  los Profesionales de la Salud en la Institución, realizando una auditoria anual a las HC de los pacientes del Programa de CTO Y DESARROLLO (socializar mensualmente resultados de las auditorias y levantamiento de P. de Mejora con el grupo médico y de enfermería).</t>
  </si>
  <si>
    <t>Evaluación de aplicación de Guía de manejo específica:  GUIA DE ATENCIÓN DE CTO Y DSLLO</t>
  </si>
  <si>
    <t>Mayor o igual a 0,80</t>
  </si>
  <si>
    <t>PRESTACIÓN DE SERVICIOS DE ENFERMERÍA (60%)</t>
  </si>
  <si>
    <t>Establecer los mecanismos necesarios para brindar los servicios de Enfermería de primer Nivel de complejidad (baja complejidad) con excelente Calidad a la población en general del Municipio de San Pedro Valle que la requiera.</t>
  </si>
  <si>
    <t>Campaña publicitarias para captación y capacitación de gestantes del programa control prenatal  (dos veces al año, durante los cuatro años)</t>
  </si>
  <si>
    <t>Gerencia y Lider de P y P</t>
  </si>
  <si>
    <t>Proporción de gestantes captadas antes de la semana doce (12) de gestación</t>
  </si>
  <si>
    <t xml:space="preserve">Entre 0,61 y 0,84 </t>
  </si>
  <si>
    <t>Identificación diaria de Pruebas Dx por laboratorio positivas para embarazo para hacer búsqueda activa telefónica de dichas pacientes e incluirlas al programa.</t>
  </si>
  <si>
    <t>Con el grupo APS, en la atención que se realice en la zona rural y con las jornadas de salud programadas por el hospital, identificar embarazadas en la población rural e incluirlas al programa</t>
  </si>
  <si>
    <t>Capacitación al personal médico sobre la Guía de Atención de la SIFILIS GESTACIONAL Y CONGENITA. (Dos capacitaciones al año, durante los cuatro años)</t>
  </si>
  <si>
    <t>Lograr que la Incidencia de SIFILIS CONGENITA en partos atendidos en la ESE, sea cero (0), anualmente</t>
  </si>
  <si>
    <t>Asegurar el inicio del tratamiento para las pacientes con FTA-ABS positivo, diseñando un Plan individual por paciente con sífilis gestacional y recién nacido con sífilis congénita</t>
  </si>
  <si>
    <t xml:space="preserve">Para mantener en cero la tasa de mortalidad infantil en el cuatrienio en menores de cinco años de edad: Monitoreo de los esquemas de vacunación completo, asistencia a los menores que asisten al programa de Crecimiento y Desarrollo, fortalecimiento de las Estrategias AIEPI e IAMI.
</t>
  </si>
  <si>
    <t>Numero de casos de Mortalidad Infantil (menores de cinco año)</t>
  </si>
  <si>
    <t>GESTION ADMINISTRATIVA</t>
  </si>
  <si>
    <t>Diseño y puesta en marcha de los Planes Operativos por áreas hospitalarias anuales (Subgerencia, Presupuesto, Contabilidad, Facturación, Jurídico, Control Interno, Calidad, SIAU, Asistencial médico, Asistencial Enfermería, Asistencial Odontología, Farmacia, Servicios Generale, Mantenimiento de Equipos Biomédicos, Sistemas)</t>
  </si>
  <si>
    <t xml:space="preserve">Cumplimiento, mantenimiento y Monitoreo al Plan de Saneamiento Fiscal y Financiero (PSFF) </t>
  </si>
  <si>
    <t>PLAN DE ACCIÓN - VIGENCIA:  2019</t>
  </si>
  <si>
    <t>RESULTADO</t>
  </si>
  <si>
    <t>SOPORTES</t>
  </si>
  <si>
    <t>PLAN OPERATIVO</t>
  </si>
  <si>
    <t>No. DE ESTRATEGIAS POR PLAN PRIM TRIM</t>
  </si>
  <si>
    <t>% DE CUMPLIMIENTO PRIM TRIM</t>
  </si>
  <si>
    <t>No. DE ESTRATEGIAS POR PLAN SEG TRIM</t>
  </si>
  <si>
    <t>% DE CUMPLIMIENTO SEG TRIM</t>
  </si>
  <si>
    <t>No. DE ESTRATEGIAS POR PLAN TERCER TRIM</t>
  </si>
  <si>
    <t>% DE CUMPLIMIENTO TERC TRIM</t>
  </si>
  <si>
    <t>No. DE ESTRATEGIAS POR PLAN CUARTO TRIM</t>
  </si>
  <si>
    <t>% DE CUMPLIMIENTO CUARTO TRIM</t>
  </si>
  <si>
    <t>No. DE ESTRATEGIAS POR PLAN ENERO A DIC 2019</t>
  </si>
  <si>
    <t>% DE CUMPLIMIENTO ENERO A DIC  2019</t>
  </si>
  <si>
    <t>SUBGERENCIA</t>
  </si>
  <si>
    <t xml:space="preserve">PRESUPUESTO </t>
  </si>
  <si>
    <t>CONTABILIDAD</t>
  </si>
  <si>
    <t>ADMINISTRACIÓN Y CARTERA</t>
  </si>
  <si>
    <t>FACTURACIÓN</t>
  </si>
  <si>
    <t>ESTADISTICA</t>
  </si>
  <si>
    <t>CALIDAD</t>
  </si>
  <si>
    <t>CONTROL INTERNO</t>
  </si>
  <si>
    <t>ASISTENCIAL (C. EXTERNA)</t>
  </si>
  <si>
    <t>ASISTENCIAL (URGENCIAS)</t>
  </si>
  <si>
    <t>ODONTOLOGIA</t>
  </si>
  <si>
    <t>FARMACIA</t>
  </si>
  <si>
    <t>SIAU</t>
  </si>
  <si>
    <t xml:space="preserve">No. TOTAL DE ESTRATEGIAS PLANEADAS: </t>
  </si>
  <si>
    <t>No. DE ESTRATEGIAS CUMPLIDAS EN SU TOTALIDAD</t>
  </si>
  <si>
    <t>PORCENTAJE DE CUMPLIMIENTO DEL PLAN OPERATIVO INSTITUCIONAL 2019</t>
  </si>
  <si>
    <t>100% SIN RIESGO FF</t>
  </si>
  <si>
    <t>VER EN ESTE DOCUMENTO INDICADORES CONTABILIDAD</t>
  </si>
  <si>
    <t>VER CERTIFICACION DE CONTABILIDAD</t>
  </si>
  <si>
    <t>VER CERTIFICACION SUSCRITA POR LA CONTADORA, CONTROL INTERNO Y JEFE DE PPTO COMPRA DE MEDICAMENTOS</t>
  </si>
  <si>
    <t>VER CERTIFICACIÓN DE SUBGERENTE</t>
  </si>
  <si>
    <t>VER CERTIFICACION Y PLAN DE MANTENIMIENTO DE EQUIPOS BIOMEDICOS CUMPLIDO DE LA VIGENCIA 2019</t>
  </si>
  <si>
    <t>VER CERTIFICACIÓN DE SUBGERENTE Y PLAN DE MANTENIMIENTO DE EQUIPOS DE SISTEMAS CUMPLIDO VIGENCIA 2019</t>
  </si>
  <si>
    <t xml:space="preserve">VER CERTIFICACIÓN DEL SUBGERENTE </t>
  </si>
  <si>
    <t>VER CERTIFICACIÓN DE LIDER DE SIAU</t>
  </si>
  <si>
    <t>VER INFORME DE GESTION JURIDICO DEL HOSPITAL VIGENCIA 2019</t>
  </si>
  <si>
    <t>30 MINUTOS</t>
  </si>
  <si>
    <t>22,27 MINUTOS</t>
  </si>
  <si>
    <t>CERTIFICACIÓN LIDER DE ESTADISTICA</t>
  </si>
  <si>
    <t>2 DIAS</t>
  </si>
  <si>
    <t>CERTIFICACIÓN LIDER ASISTENCIAL</t>
  </si>
  <si>
    <t>RESPONSABLE DEL SEGUIMIENTO</t>
  </si>
  <si>
    <t>FECHA DE SEGUIMIENTO</t>
  </si>
  <si>
    <t>HAROL LOPEZ, SUBGERENTE</t>
  </si>
  <si>
    <t>HAROL LÓPEZ</t>
  </si>
  <si>
    <t>VER EN ESTE DOCUMENTO AUTOEVALUACION ESTANDARES DE ACREDITACION</t>
  </si>
  <si>
    <t xml:space="preserve">VER EN ESTE DOCUMENTO PAMEC 2019 </t>
  </si>
  <si>
    <t>VER EN ESTE DOCUMENTO RESULTADO PLANES OPERATIVOS 2019</t>
  </si>
  <si>
    <t>VER EN ESTE DOCUMENTO TABLA DE EVALUACION RIESGO FISCAL 2019</t>
  </si>
  <si>
    <t>PORCENTAJE DE CUMPLIMIENTO</t>
  </si>
  <si>
    <t>1,04 (CALIFICACIÓN 1 : ENTRE 1;0 Y 1,10), ENTRE LAS 4 POSIBLES EVALUACIONES (0, 1, 3,5), EL PORCENTAJE DE CUMPLIMIENTO ES DE 50%</t>
  </si>
  <si>
    <t>1,07 (SE ALCANZO LA META PLANEADA POR ENCIMA DE UNO (01) )</t>
  </si>
  <si>
    <t>% DE CUMPLIMIENTO EN LA VIGENCIA 2019</t>
  </si>
  <si>
    <t>% de cumplimiento en la entrega trimestral de los RIPS a JD</t>
  </si>
  <si>
    <t>VER OFICIOS DE ENVÍO RIPS A JUNTA DIRECTIVA y CERTIFICACIÓN DE SUBGERENCIA DE ENVÍO DE DICHA INFORMACION A MIEMBROS DE JD</t>
  </si>
  <si>
    <t>Proporción de medicamentos comprados a través de Cooperativa de Hospitales /Compras conjuntas</t>
  </si>
  <si>
    <t>VER CERTIFICACIONES DE ENTREGA DE INFORMES A LOS ENTES DE CONTROL POR LAS DIFERENTES AREAS HOSPITALARIAS (RCL, 2193, CIRCULAR 016, CIRCULAR 014, CIRCULAR 012, RES 256)</t>
  </si>
  <si>
    <t>RESULTADO FINAL PLANES OPERATIVOS POR AREAS 2019</t>
  </si>
  <si>
    <t>CARPETAS DE EVENTOS ADVERSOS DE LAS LIDERES DE AREAS ASISTENCIALES (15 EVENTOS SUCEDIDOS EN EL VIGENCIA 2019, TODOS GESTIONADOS, DOS FUERON CLASIFICADOS COMO 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</si>
</sst>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24"/>
      <color theme="1"/>
      <name val="Calibri"/>
      <family val="2"/>
      <scheme val="minor"/>
    </font>
    <font>
      <b/>
      <sz val="14"/>
      <color theme="1"/>
      <name val="Calibri"/>
      <family val="2"/>
      <scheme val="minor"/>
    </font>
    <font>
      <b/>
      <sz val="10"/>
      <color theme="1"/>
      <name val="Calibri"/>
      <family val="2"/>
      <scheme val="minor"/>
    </font>
    <font>
      <b/>
      <sz val="8"/>
      <name val="Calibri"/>
      <family val="2"/>
      <scheme val="minor"/>
    </font>
    <font>
      <b/>
      <sz val="9"/>
      <color theme="1"/>
      <name val="Calibri"/>
      <family val="2"/>
      <scheme val="minor"/>
    </font>
    <font>
      <b/>
      <sz val="8"/>
      <color theme="1"/>
      <name val="Calibri"/>
      <family val="2"/>
      <scheme val="minor"/>
    </font>
    <font>
      <b/>
      <sz val="11"/>
      <name val="Calibri"/>
      <family val="2"/>
      <scheme val="minor"/>
    </font>
    <font>
      <b/>
      <sz val="10"/>
      <name val="Calibri"/>
      <family val="2"/>
      <scheme val="minor"/>
    </font>
    <font>
      <b/>
      <sz val="9"/>
      <name val="Calibri"/>
      <family val="2"/>
      <scheme val="minor"/>
    </font>
    <font>
      <b/>
      <sz val="10"/>
      <color rgb="FFFF0000"/>
      <name val="Calibri"/>
      <family val="2"/>
      <scheme val="minor"/>
    </font>
    <font>
      <sz val="9"/>
      <color theme="1"/>
      <name val="Calibri"/>
      <family val="2"/>
      <scheme val="minor"/>
    </font>
    <font>
      <sz val="10"/>
      <name val="Arial"/>
      <family val="2"/>
    </font>
    <font>
      <b/>
      <sz val="12"/>
      <color theme="1"/>
      <name val="Calibri"/>
      <family val="2"/>
      <scheme val="minor"/>
    </font>
    <font>
      <sz val="11"/>
      <name val="Calibri"/>
      <family val="2"/>
      <scheme val="minor"/>
    </font>
    <font>
      <b/>
      <sz val="18"/>
      <color theme="1"/>
      <name val="Calibri"/>
      <family val="2"/>
      <scheme val="minor"/>
    </font>
    <font>
      <sz val="10"/>
      <color theme="1"/>
      <name val="Calibri"/>
      <family val="2"/>
      <scheme val="minor"/>
    </font>
    <font>
      <b/>
      <sz val="16"/>
      <color indexed="8"/>
      <name val="Calibri"/>
      <family val="2"/>
    </font>
    <font>
      <b/>
      <sz val="11"/>
      <color indexed="8"/>
      <name val="Calibri"/>
      <family val="2"/>
    </font>
    <font>
      <b/>
      <sz val="12"/>
      <color indexed="8"/>
      <name val="Calibri"/>
      <family val="2"/>
    </font>
    <font>
      <b/>
      <sz val="12"/>
      <name val="Calibri"/>
      <family val="2"/>
    </font>
    <font>
      <b/>
      <sz val="11"/>
      <name val="Calibri"/>
      <family val="2"/>
    </font>
    <font>
      <b/>
      <sz val="12"/>
      <color rgb="FFFF0000"/>
      <name val="Calibri"/>
      <family val="2"/>
    </font>
    <font>
      <b/>
      <sz val="14"/>
      <color indexed="10"/>
      <name val="Calibri"/>
      <family val="2"/>
    </font>
    <font>
      <b/>
      <sz val="14"/>
      <color indexed="8"/>
      <name val="Calibri"/>
      <family val="2"/>
    </font>
    <font>
      <b/>
      <sz val="14"/>
      <name val="Calibri"/>
      <family val="2"/>
    </font>
    <font>
      <b/>
      <sz val="18"/>
      <color indexed="8"/>
      <name val="Calibri"/>
      <family val="2"/>
    </font>
    <font>
      <b/>
      <sz val="16"/>
      <color indexed="10"/>
      <name val="Calibri"/>
      <family val="2"/>
    </font>
    <font>
      <b/>
      <sz val="18"/>
      <color indexed="10"/>
      <name val="Calibri"/>
      <family val="2"/>
    </font>
    <font>
      <b/>
      <sz val="20"/>
      <color indexed="10"/>
      <name val="Calibri"/>
      <family val="2"/>
    </font>
    <font>
      <u/>
      <sz val="11"/>
      <color theme="10"/>
      <name val="Calibri"/>
      <family val="2"/>
    </font>
  </fonts>
  <fills count="1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indexed="13"/>
        <bgColor indexed="64"/>
      </patternFill>
    </fill>
    <fill>
      <patternFill patternType="solid">
        <fgColor indexed="9"/>
        <bgColor indexed="64"/>
      </patternFill>
    </fill>
    <fill>
      <patternFill patternType="solid">
        <fgColor indexed="50"/>
      </patternFill>
    </fill>
    <fill>
      <patternFill patternType="solid">
        <fgColor indexed="13"/>
      </patternFill>
    </fill>
    <fill>
      <patternFill patternType="solid">
        <fgColor indexed="40"/>
      </patternFill>
    </fill>
    <fill>
      <patternFill patternType="solid">
        <fgColor indexed="44"/>
        <bgColor indexed="64"/>
      </patternFill>
    </fill>
    <fill>
      <patternFill patternType="solid">
        <fgColor indexed="10"/>
        <bgColor indexed="64"/>
      </patternFill>
    </fill>
    <fill>
      <patternFill patternType="solid">
        <fgColor rgb="FF00B050"/>
        <bgColor indexed="64"/>
      </patternFill>
    </fill>
    <fill>
      <patternFill patternType="solid">
        <fgColor indexed="50"/>
        <bgColor indexed="64"/>
      </patternFill>
    </fill>
    <fill>
      <patternFill patternType="solid">
        <fgColor indexed="40"/>
        <bgColor indexed="64"/>
      </patternFill>
    </fill>
    <fill>
      <patternFill patternType="solid">
        <fgColor indexed="31"/>
        <bgColor indexed="64"/>
      </patternFill>
    </fill>
    <fill>
      <patternFill patternType="solid">
        <fgColor indexed="51"/>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6">
    <xf numFmtId="0" fontId="0" fillId="0" borderId="0"/>
    <xf numFmtId="9" fontId="1" fillId="0" borderId="0" applyFont="0" applyFill="0" applyBorder="0" applyAlignment="0" applyProtection="0"/>
    <xf numFmtId="0" fontId="15" fillId="0" borderId="0"/>
    <xf numFmtId="0" fontId="1"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337">
    <xf numFmtId="0" fontId="0" fillId="0" borderId="0" xfId="0"/>
    <xf numFmtId="0" fontId="0" fillId="0" borderId="0" xfId="0" applyAlignment="1">
      <alignment vertical="top"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0" fillId="0" borderId="0" xfId="0" applyFill="1"/>
    <xf numFmtId="0" fontId="6" fillId="0" borderId="13" xfId="0" applyFont="1" applyFill="1" applyBorder="1" applyAlignment="1">
      <alignment horizontal="center" vertical="center" wrapText="1"/>
    </xf>
    <xf numFmtId="0" fontId="11" fillId="3" borderId="13" xfId="0" applyFont="1" applyFill="1" applyBorder="1" applyAlignment="1">
      <alignment horizontal="center" vertical="center" wrapText="1"/>
    </xf>
    <xf numFmtId="9" fontId="8" fillId="0" borderId="13" xfId="0" applyNumberFormat="1" applyFont="1" applyFill="1" applyBorder="1" applyAlignment="1">
      <alignment horizontal="center" vertical="center" wrapText="1"/>
    </xf>
    <xf numFmtId="3" fontId="2" fillId="0" borderId="16" xfId="0" applyNumberFormat="1" applyFont="1" applyBorder="1" applyAlignment="1">
      <alignment horizontal="left" vertical="center" wrapText="1"/>
    </xf>
    <xf numFmtId="9" fontId="8" fillId="4" borderId="13" xfId="1" applyFont="1" applyFill="1" applyBorder="1" applyAlignment="1">
      <alignment horizontal="center" vertical="center" wrapText="1"/>
    </xf>
    <xf numFmtId="0" fontId="8" fillId="4" borderId="13" xfId="1" applyNumberFormat="1" applyFont="1" applyFill="1" applyBorder="1" applyAlignment="1">
      <alignment horizontal="center" vertical="center" wrapText="1"/>
    </xf>
    <xf numFmtId="3" fontId="2" fillId="0" borderId="28" xfId="0" applyNumberFormat="1" applyFont="1" applyBorder="1" applyAlignment="1">
      <alignment horizontal="left" vertical="center" wrapText="1"/>
    </xf>
    <xf numFmtId="3" fontId="6" fillId="0" borderId="19" xfId="0" applyNumberFormat="1" applyFont="1" applyBorder="1" applyAlignment="1">
      <alignment horizontal="center" vertical="center" wrapText="1"/>
    </xf>
    <xf numFmtId="9" fontId="8" fillId="4" borderId="19" xfId="1" applyFont="1" applyFill="1" applyBorder="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3" fontId="0" fillId="0" borderId="0" xfId="0" applyNumberFormat="1" applyFont="1" applyAlignment="1">
      <alignment horizontal="center" vertical="center" wrapText="1"/>
    </xf>
    <xf numFmtId="3" fontId="14" fillId="0" borderId="0" xfId="0" applyNumberFormat="1" applyFont="1" applyAlignment="1">
      <alignment horizontal="center" vertical="center" wrapText="1"/>
    </xf>
    <xf numFmtId="0" fontId="5" fillId="4" borderId="15" xfId="0" applyFont="1" applyFill="1" applyBorder="1" applyAlignment="1">
      <alignment horizontal="center" vertical="center" wrapText="1"/>
    </xf>
    <xf numFmtId="165" fontId="8" fillId="4" borderId="13" xfId="1"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0" fillId="3" borderId="13" xfId="0" applyFont="1" applyFill="1" applyBorder="1" applyAlignment="1">
      <alignment vertical="center" wrapText="1"/>
    </xf>
    <xf numFmtId="3" fontId="8" fillId="0" borderId="13" xfId="0" applyNumberFormat="1" applyFont="1" applyBorder="1" applyAlignment="1">
      <alignment horizontal="center" vertical="center" wrapText="1"/>
    </xf>
    <xf numFmtId="0" fontId="5" fillId="4" borderId="21" xfId="0" applyFont="1" applyFill="1" applyBorder="1" applyAlignment="1">
      <alignment horizontal="center" vertical="center" wrapText="1"/>
    </xf>
    <xf numFmtId="3" fontId="2" fillId="0" borderId="22" xfId="0" applyNumberFormat="1" applyFont="1" applyBorder="1" applyAlignment="1">
      <alignment horizontal="left" wrapText="1"/>
    </xf>
    <xf numFmtId="3" fontId="8" fillId="0" borderId="19" xfId="0" applyNumberFormat="1" applyFont="1" applyBorder="1" applyAlignment="1">
      <alignment horizontal="center" vertical="center" wrapText="1"/>
    </xf>
    <xf numFmtId="3" fontId="2" fillId="3" borderId="19" xfId="0" applyNumberFormat="1" applyFont="1" applyFill="1" applyBorder="1" applyAlignment="1">
      <alignment horizontal="center" vertical="center" wrapText="1"/>
    </xf>
    <xf numFmtId="1" fontId="8" fillId="0" borderId="19" xfId="1" applyNumberFormat="1" applyFont="1" applyBorder="1" applyAlignment="1">
      <alignment horizontal="center" vertical="center" wrapText="1"/>
    </xf>
    <xf numFmtId="0" fontId="8"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3" fontId="8" fillId="0" borderId="29" xfId="0" applyNumberFormat="1" applyFont="1" applyBorder="1" applyAlignment="1">
      <alignment horizontal="center" vertical="center" wrapText="1"/>
    </xf>
    <xf numFmtId="0" fontId="5" fillId="4" borderId="13" xfId="0" applyFont="1" applyFill="1" applyBorder="1" applyAlignment="1">
      <alignment vertical="center" wrapText="1"/>
    </xf>
    <xf numFmtId="0" fontId="5" fillId="4" borderId="1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0" fillId="3" borderId="19" xfId="0" applyFont="1" applyFill="1" applyBorder="1" applyAlignment="1">
      <alignment horizontal="center" vertical="center" wrapText="1"/>
    </xf>
    <xf numFmtId="3" fontId="0" fillId="0" borderId="19" xfId="0" applyNumberFormat="1" applyBorder="1" applyAlignment="1">
      <alignment horizontal="center" vertical="center" wrapText="1"/>
    </xf>
    <xf numFmtId="0" fontId="8" fillId="4" borderId="13" xfId="0" applyFont="1" applyFill="1" applyBorder="1" applyAlignment="1">
      <alignment horizontal="center" vertical="center" wrapText="1"/>
    </xf>
    <xf numFmtId="3" fontId="6" fillId="0" borderId="13" xfId="0" applyNumberFormat="1" applyFont="1" applyBorder="1" applyAlignment="1">
      <alignment horizontal="center" vertical="center" wrapText="1"/>
    </xf>
    <xf numFmtId="0" fontId="5" fillId="4" borderId="13" xfId="0" applyFont="1" applyFill="1" applyBorder="1" applyAlignment="1">
      <alignment horizontal="center" vertical="center" wrapText="1"/>
    </xf>
    <xf numFmtId="9" fontId="6" fillId="4" borderId="17" xfId="1" applyFont="1" applyFill="1" applyBorder="1" applyAlignment="1">
      <alignment horizontal="center" vertical="center" wrapText="1"/>
    </xf>
    <xf numFmtId="0" fontId="6" fillId="4" borderId="23" xfId="0" applyFont="1" applyFill="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3" fontId="2" fillId="0" borderId="34" xfId="0" applyNumberFormat="1" applyFont="1" applyBorder="1" applyAlignment="1">
      <alignment horizontal="center" vertical="center" wrapText="1"/>
    </xf>
    <xf numFmtId="3" fontId="2" fillId="0" borderId="35" xfId="0" applyNumberFormat="1" applyFont="1" applyBorder="1" applyAlignment="1">
      <alignment horizontal="center" vertical="center" wrapText="1"/>
    </xf>
    <xf numFmtId="0" fontId="6" fillId="0" borderId="3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0" fillId="0" borderId="0" xfId="0" applyAlignment="1">
      <alignment horizontal="center" vertical="center"/>
    </xf>
    <xf numFmtId="0" fontId="5" fillId="2" borderId="39" xfId="0" applyFont="1" applyFill="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0" fontId="2" fillId="0" borderId="4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2" fillId="0" borderId="41" xfId="0" applyFont="1" applyFill="1" applyBorder="1" applyAlignment="1">
      <alignment horizontal="left" vertical="center" wrapText="1"/>
    </xf>
    <xf numFmtId="3" fontId="2" fillId="0" borderId="22" xfId="0" applyNumberFormat="1" applyFont="1" applyBorder="1" applyAlignment="1">
      <alignment horizontal="left" vertical="center" wrapText="1"/>
    </xf>
    <xf numFmtId="3" fontId="2" fillId="0" borderId="22" xfId="0" applyNumberFormat="1" applyFont="1" applyBorder="1" applyAlignment="1">
      <alignment horizontal="center" vertical="center" wrapText="1"/>
    </xf>
    <xf numFmtId="0" fontId="5" fillId="0" borderId="4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4" borderId="40"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5" fillId="4" borderId="42" xfId="0" applyFont="1" applyFill="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0" fillId="0" borderId="13" xfId="0" applyNumberFormat="1" applyBorder="1" applyAlignment="1">
      <alignment horizontal="center" vertical="center" wrapText="1"/>
    </xf>
    <xf numFmtId="3" fontId="0" fillId="0" borderId="10" xfId="0" applyNumberFormat="1" applyBorder="1" applyAlignment="1">
      <alignment horizontal="center" vertical="center" wrapText="1"/>
    </xf>
    <xf numFmtId="0" fontId="0" fillId="0" borderId="0" xfId="0" applyBorder="1"/>
    <xf numFmtId="0" fontId="0" fillId="0" borderId="51" xfId="0" applyBorder="1"/>
    <xf numFmtId="0" fontId="21" fillId="9" borderId="4"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3" fillId="5" borderId="49" xfId="0" applyFont="1" applyFill="1" applyBorder="1" applyAlignment="1">
      <alignment horizontal="center"/>
    </xf>
    <xf numFmtId="9" fontId="0" fillId="5" borderId="42" xfId="0" applyNumberFormat="1" applyFill="1" applyBorder="1" applyAlignment="1">
      <alignment horizontal="center" vertical="center"/>
    </xf>
    <xf numFmtId="9" fontId="24" fillId="5" borderId="42" xfId="0" applyNumberFormat="1" applyFont="1" applyFill="1" applyBorder="1" applyAlignment="1">
      <alignment horizontal="center" vertical="center"/>
    </xf>
    <xf numFmtId="0" fontId="23" fillId="5" borderId="50" xfId="0" applyFont="1" applyFill="1" applyBorder="1" applyAlignment="1">
      <alignment horizontal="center"/>
    </xf>
    <xf numFmtId="10" fontId="24" fillId="5" borderId="42" xfId="0" applyNumberFormat="1" applyFont="1" applyFill="1" applyBorder="1" applyAlignment="1">
      <alignment horizontal="center" vertical="center"/>
    </xf>
    <xf numFmtId="9" fontId="0" fillId="5" borderId="15" xfId="0" applyNumberFormat="1" applyFill="1" applyBorder="1" applyAlignment="1">
      <alignment horizontal="center" vertical="center"/>
    </xf>
    <xf numFmtId="9" fontId="24" fillId="5" borderId="15" xfId="0" applyNumberFormat="1" applyFont="1" applyFill="1" applyBorder="1" applyAlignment="1">
      <alignment horizontal="center" vertical="center"/>
    </xf>
    <xf numFmtId="0" fontId="23" fillId="5" borderId="54" xfId="0" applyFont="1" applyFill="1" applyBorder="1" applyAlignment="1">
      <alignment horizontal="center"/>
    </xf>
    <xf numFmtId="0" fontId="23" fillId="5" borderId="15" xfId="0" applyNumberFormat="1" applyFont="1" applyFill="1" applyBorder="1" applyAlignment="1">
      <alignment horizontal="center" vertical="center"/>
    </xf>
    <xf numFmtId="0" fontId="23" fillId="13" borderId="54" xfId="0" applyFont="1" applyFill="1" applyBorder="1" applyAlignment="1">
      <alignment horizontal="center"/>
    </xf>
    <xf numFmtId="9" fontId="0" fillId="13" borderId="15" xfId="0" applyNumberFormat="1" applyFill="1" applyBorder="1" applyAlignment="1">
      <alignment horizontal="center" vertical="center"/>
    </xf>
    <xf numFmtId="10" fontId="24" fillId="13" borderId="42" xfId="0" applyNumberFormat="1" applyFont="1" applyFill="1" applyBorder="1" applyAlignment="1">
      <alignment horizontal="center" vertical="center"/>
    </xf>
    <xf numFmtId="166" fontId="24" fillId="5" borderId="42" xfId="0" applyNumberFormat="1" applyFont="1" applyFill="1" applyBorder="1" applyAlignment="1">
      <alignment horizontal="center" vertical="center"/>
    </xf>
    <xf numFmtId="0" fontId="23" fillId="14" borderId="54" xfId="0" applyFont="1" applyFill="1" applyBorder="1" applyAlignment="1">
      <alignment horizontal="center"/>
    </xf>
    <xf numFmtId="9" fontId="0" fillId="14" borderId="15" xfId="0" applyNumberFormat="1" applyFill="1" applyBorder="1" applyAlignment="1">
      <alignment horizontal="center" vertical="center"/>
    </xf>
    <xf numFmtId="10" fontId="24" fillId="14" borderId="42" xfId="0" applyNumberFormat="1" applyFont="1" applyFill="1" applyBorder="1" applyAlignment="1">
      <alignment horizontal="center" vertical="center"/>
    </xf>
    <xf numFmtId="0" fontId="26" fillId="15" borderId="24" xfId="0" applyFont="1" applyFill="1" applyBorder="1" applyAlignment="1">
      <alignment horizontal="center"/>
    </xf>
    <xf numFmtId="9" fontId="27" fillId="15" borderId="4" xfId="0" applyNumberFormat="1" applyFont="1" applyFill="1" applyBorder="1" applyAlignment="1">
      <alignment horizontal="center" vertical="center"/>
    </xf>
    <xf numFmtId="1" fontId="26" fillId="7" borderId="4" xfId="0" applyNumberFormat="1" applyFont="1" applyFill="1" applyBorder="1" applyAlignment="1">
      <alignment horizontal="center" vertical="center"/>
    </xf>
    <xf numFmtId="9" fontId="27" fillId="7" borderId="4" xfId="0" applyNumberFormat="1" applyFont="1" applyFill="1" applyBorder="1" applyAlignment="1">
      <alignment horizontal="center" vertical="center"/>
    </xf>
    <xf numFmtId="1" fontId="26" fillId="16" borderId="4" xfId="0" applyNumberFormat="1" applyFont="1" applyFill="1" applyBorder="1" applyAlignment="1">
      <alignment horizontal="center" vertical="center"/>
    </xf>
    <xf numFmtId="9" fontId="27" fillId="16" borderId="4" xfId="0" applyNumberFormat="1" applyFont="1" applyFill="1" applyBorder="1" applyAlignment="1">
      <alignment horizontal="center" vertical="center"/>
    </xf>
    <xf numFmtId="1" fontId="26" fillId="17" borderId="4" xfId="0" applyNumberFormat="1" applyFont="1" applyFill="1" applyBorder="1" applyAlignment="1">
      <alignment horizontal="center" vertical="center"/>
    </xf>
    <xf numFmtId="9" fontId="28" fillId="17" borderId="4" xfId="0" applyNumberFormat="1" applyFont="1" applyFill="1" applyBorder="1" applyAlignment="1">
      <alignment horizontal="center" vertical="center"/>
    </xf>
    <xf numFmtId="1" fontId="28" fillId="18" borderId="4" xfId="0" applyNumberFormat="1" applyFont="1" applyFill="1" applyBorder="1" applyAlignment="1">
      <alignment horizontal="center" vertical="center"/>
    </xf>
    <xf numFmtId="9" fontId="28" fillId="18" borderId="4" xfId="0" applyNumberFormat="1" applyFont="1" applyFill="1" applyBorder="1" applyAlignment="1">
      <alignment horizontal="center" vertical="center"/>
    </xf>
    <xf numFmtId="0" fontId="0" fillId="0" borderId="8" xfId="0" applyBorder="1"/>
    <xf numFmtId="0" fontId="0" fillId="0" borderId="26" xfId="0" applyBorder="1"/>
    <xf numFmtId="0" fontId="0" fillId="0" borderId="44" xfId="0" applyBorder="1"/>
    <xf numFmtId="0" fontId="0" fillId="0" borderId="46" xfId="0" applyBorder="1"/>
    <xf numFmtId="3" fontId="2" fillId="0" borderId="25" xfId="0" applyNumberFormat="1" applyFont="1" applyBorder="1" applyAlignment="1">
      <alignment horizontal="center" vertical="center" wrapText="1"/>
    </xf>
    <xf numFmtId="3" fontId="6" fillId="3" borderId="30" xfId="0" applyNumberFormat="1" applyFont="1" applyFill="1" applyBorder="1" applyAlignment="1">
      <alignment horizontal="center" vertical="center" wrapText="1"/>
    </xf>
    <xf numFmtId="3" fontId="6"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9" fontId="8" fillId="0" borderId="9" xfId="1" applyFont="1" applyBorder="1" applyAlignment="1">
      <alignment horizontal="center" vertical="center" wrapText="1"/>
    </xf>
    <xf numFmtId="3" fontId="2" fillId="0" borderId="10" xfId="0" applyNumberFormat="1" applyFont="1" applyBorder="1" applyAlignment="1">
      <alignment horizontal="center" vertical="center" wrapText="1"/>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18" xfId="1" applyFont="1" applyFill="1" applyBorder="1" applyAlignment="1">
      <alignment horizontal="center" vertical="center" wrapText="1"/>
    </xf>
    <xf numFmtId="9" fontId="8" fillId="0" borderId="25"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11" fillId="3" borderId="55" xfId="0" applyFont="1" applyFill="1" applyBorder="1" applyAlignment="1">
      <alignment horizontal="center" vertical="center" wrapText="1"/>
    </xf>
    <xf numFmtId="9" fontId="8" fillId="0" borderId="48" xfId="0" applyNumberFormat="1" applyFont="1" applyFill="1" applyBorder="1" applyAlignment="1">
      <alignment horizontal="center" vertical="center" wrapText="1"/>
    </xf>
    <xf numFmtId="0" fontId="5" fillId="0" borderId="52" xfId="0" applyFont="1" applyFill="1" applyBorder="1" applyAlignment="1">
      <alignment horizontal="center" vertical="center" wrapText="1"/>
    </xf>
    <xf numFmtId="3" fontId="12" fillId="3" borderId="30" xfId="0" applyNumberFormat="1" applyFont="1" applyFill="1" applyBorder="1" applyAlignment="1">
      <alignment horizontal="center" vertical="center" wrapText="1"/>
    </xf>
    <xf numFmtId="3" fontId="12" fillId="3" borderId="14" xfId="0" applyNumberFormat="1" applyFont="1" applyFill="1" applyBorder="1" applyAlignment="1">
      <alignment horizontal="center" vertical="center" wrapText="1"/>
    </xf>
    <xf numFmtId="3" fontId="11" fillId="3" borderId="20" xfId="0" applyNumberFormat="1" applyFont="1" applyFill="1" applyBorder="1" applyAlignment="1">
      <alignment horizontal="center" vertical="center" wrapText="1"/>
    </xf>
    <xf numFmtId="9" fontId="12" fillId="4" borderId="9" xfId="1" applyFont="1" applyFill="1" applyBorder="1" applyAlignment="1">
      <alignment horizontal="center" vertical="center" wrapText="1"/>
    </xf>
    <xf numFmtId="10" fontId="8" fillId="0" borderId="12" xfId="1" applyNumberFormat="1" applyFont="1" applyBorder="1" applyAlignment="1">
      <alignment horizontal="center" vertical="center" wrapText="1"/>
    </xf>
    <xf numFmtId="4" fontId="8" fillId="4" borderId="12" xfId="0" applyNumberFormat="1" applyFont="1" applyFill="1" applyBorder="1" applyAlignment="1">
      <alignment horizontal="center" vertical="center" wrapText="1"/>
    </xf>
    <xf numFmtId="0" fontId="8" fillId="4" borderId="12" xfId="1" applyNumberFormat="1" applyFont="1" applyFill="1" applyBorder="1" applyAlignment="1">
      <alignment horizontal="center" vertical="center" wrapText="1"/>
    </xf>
    <xf numFmtId="9" fontId="8" fillId="4" borderId="33" xfId="1" applyFont="1" applyFill="1" applyBorder="1" applyAlignment="1">
      <alignment horizontal="center" vertical="center" wrapText="1"/>
    </xf>
    <xf numFmtId="167" fontId="6" fillId="4" borderId="17" xfId="1" applyNumberFormat="1" applyFont="1" applyFill="1" applyBorder="1" applyAlignment="1">
      <alignment horizontal="center" vertical="center" wrapText="1"/>
    </xf>
    <xf numFmtId="9" fontId="6" fillId="4" borderId="23" xfId="1" applyFont="1" applyFill="1" applyBorder="1" applyAlignment="1">
      <alignment horizontal="center" vertical="center" wrapText="1"/>
    </xf>
    <xf numFmtId="14" fontId="0" fillId="0" borderId="42" xfId="0" applyNumberFormat="1" applyFill="1" applyBorder="1" applyAlignment="1">
      <alignment horizontal="center" vertical="center"/>
    </xf>
    <xf numFmtId="14" fontId="0" fillId="0" borderId="42"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0" fillId="0" borderId="42" xfId="0" applyBorder="1" applyAlignment="1">
      <alignment horizontal="center" vertical="center" wrapText="1"/>
    </xf>
    <xf numFmtId="0" fontId="0" fillId="0" borderId="4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Border="1" applyAlignment="1">
      <alignment horizontal="center" vertical="center"/>
    </xf>
    <xf numFmtId="9" fontId="6" fillId="4" borderId="15" xfId="1" applyFont="1" applyFill="1" applyBorder="1" applyAlignment="1">
      <alignment horizontal="center" vertical="center" wrapText="1"/>
    </xf>
    <xf numFmtId="0" fontId="6" fillId="4" borderId="21" xfId="0" applyFont="1" applyFill="1" applyBorder="1" applyAlignment="1">
      <alignment horizontal="center" vertical="center" wrapText="1"/>
    </xf>
    <xf numFmtId="3" fontId="6" fillId="0" borderId="21" xfId="0" applyNumberFormat="1" applyFont="1" applyBorder="1" applyAlignment="1">
      <alignment horizontal="center" vertical="center" wrapText="1"/>
    </xf>
    <xf numFmtId="0" fontId="0" fillId="0" borderId="27" xfId="0" applyBorder="1" applyAlignment="1">
      <alignment horizontal="center" vertical="center" wrapText="1"/>
    </xf>
    <xf numFmtId="14" fontId="0" fillId="0" borderId="15" xfId="0" applyNumberFormat="1" applyFill="1" applyBorder="1" applyAlignment="1">
      <alignment horizontal="center" vertical="center"/>
    </xf>
    <xf numFmtId="14" fontId="0" fillId="0" borderId="21" xfId="0" applyNumberFormat="1" applyFill="1" applyBorder="1" applyAlignment="1">
      <alignment horizontal="center" vertical="center"/>
    </xf>
    <xf numFmtId="14" fontId="0" fillId="0" borderId="5" xfId="0" applyNumberFormat="1" applyFill="1" applyBorder="1" applyAlignment="1">
      <alignment horizontal="center" vertical="center"/>
    </xf>
    <xf numFmtId="14" fontId="0" fillId="0" borderId="27" xfId="0" applyNumberFormat="1" applyBorder="1" applyAlignment="1">
      <alignment horizontal="center" vertical="center"/>
    </xf>
    <xf numFmtId="14" fontId="0" fillId="0" borderId="15" xfId="0" applyNumberFormat="1" applyBorder="1" applyAlignment="1">
      <alignment horizontal="center" vertical="center"/>
    </xf>
    <xf numFmtId="14" fontId="0" fillId="0" borderId="47" xfId="0" applyNumberFormat="1" applyBorder="1" applyAlignment="1">
      <alignment horizontal="center" vertical="center"/>
    </xf>
    <xf numFmtId="14" fontId="0" fillId="0" borderId="42" xfId="0" applyNumberFormat="1" applyBorder="1" applyAlignment="1">
      <alignment horizontal="center" vertical="center"/>
    </xf>
    <xf numFmtId="14" fontId="0" fillId="0" borderId="21" xfId="0" applyNumberFormat="1" applyBorder="1" applyAlignment="1">
      <alignment horizontal="center" vertical="center"/>
    </xf>
    <xf numFmtId="0" fontId="17" fillId="0" borderId="4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6" fillId="0" borderId="38" xfId="1" applyFont="1" applyFill="1" applyBorder="1" applyAlignment="1">
      <alignment horizontal="center" vertical="center" wrapText="1"/>
    </xf>
    <xf numFmtId="0" fontId="6" fillId="0" borderId="56" xfId="0"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9" fontId="6" fillId="0" borderId="14" xfId="1" applyFont="1" applyBorder="1" applyAlignment="1">
      <alignment horizontal="center" vertical="center" wrapText="1"/>
    </xf>
    <xf numFmtId="9" fontId="6" fillId="0" borderId="38" xfId="1" applyFont="1" applyBorder="1" applyAlignment="1">
      <alignment horizontal="center" vertical="center" wrapText="1"/>
    </xf>
    <xf numFmtId="9" fontId="6" fillId="0" borderId="37" xfId="1" applyFont="1" applyBorder="1" applyAlignment="1">
      <alignment horizontal="center" vertical="center" wrapText="1"/>
    </xf>
    <xf numFmtId="9" fontId="6" fillId="0" borderId="20" xfId="1" applyFont="1" applyBorder="1" applyAlignment="1">
      <alignment horizontal="center" vertical="center" wrapText="1"/>
    </xf>
    <xf numFmtId="0" fontId="8" fillId="0" borderId="42" xfId="0" applyFont="1" applyFill="1" applyBorder="1" applyAlignment="1">
      <alignment horizontal="center" vertical="center" wrapText="1"/>
    </xf>
    <xf numFmtId="9" fontId="0" fillId="0" borderId="15" xfId="1" applyFont="1" applyFill="1" applyBorder="1" applyAlignment="1">
      <alignment horizontal="center" vertical="center"/>
    </xf>
    <xf numFmtId="9" fontId="0" fillId="0" borderId="47" xfId="0" applyNumberFormat="1" applyFill="1" applyBorder="1" applyAlignment="1">
      <alignment horizontal="center" vertical="center"/>
    </xf>
    <xf numFmtId="9" fontId="0" fillId="0" borderId="4" xfId="1" applyFont="1" applyFill="1" applyBorder="1" applyAlignment="1">
      <alignment horizontal="center" vertical="center"/>
    </xf>
    <xf numFmtId="0" fontId="0" fillId="0" borderId="42" xfId="0" applyBorder="1" applyAlignment="1">
      <alignment horizontal="center" vertical="center"/>
    </xf>
    <xf numFmtId="9" fontId="0" fillId="0" borderId="15" xfId="1" applyFont="1" applyBorder="1" applyAlignment="1">
      <alignment horizontal="center" vertical="center"/>
    </xf>
    <xf numFmtId="9" fontId="0" fillId="0" borderId="47" xfId="0" applyNumberFormat="1" applyBorder="1" applyAlignment="1">
      <alignment horizontal="center" vertical="center"/>
    </xf>
    <xf numFmtId="9" fontId="0" fillId="0" borderId="42" xfId="0" applyNumberFormat="1" applyBorder="1" applyAlignment="1">
      <alignment horizontal="center" vertical="center"/>
    </xf>
    <xf numFmtId="9" fontId="0" fillId="0" borderId="15" xfId="0" applyNumberFormat="1" applyBorder="1" applyAlignment="1">
      <alignment horizontal="center" vertical="center"/>
    </xf>
    <xf numFmtId="9" fontId="0" fillId="0" borderId="21" xfId="1" applyFont="1" applyBorder="1" applyAlignment="1">
      <alignment horizontal="center" vertical="center"/>
    </xf>
    <xf numFmtId="9" fontId="0" fillId="0" borderId="0" xfId="1" applyFont="1" applyAlignment="1">
      <alignment horizontal="center" vertical="center"/>
    </xf>
    <xf numFmtId="9" fontId="8" fillId="0" borderId="42" xfId="1" applyFont="1" applyFill="1" applyBorder="1" applyAlignment="1">
      <alignment horizontal="center" vertical="center" wrapText="1"/>
    </xf>
    <xf numFmtId="9" fontId="0" fillId="0" borderId="47" xfId="1" applyFont="1" applyFill="1" applyBorder="1" applyAlignment="1">
      <alignment horizontal="center" vertical="center"/>
    </xf>
    <xf numFmtId="9" fontId="0" fillId="0" borderId="42" xfId="1" applyFont="1" applyBorder="1" applyAlignment="1">
      <alignment horizontal="center" vertical="center"/>
    </xf>
    <xf numFmtId="9" fontId="0" fillId="0" borderId="15" xfId="1" applyFont="1" applyBorder="1" applyAlignment="1">
      <alignment horizontal="center" vertical="center" wrapText="1"/>
    </xf>
    <xf numFmtId="9" fontId="0" fillId="0" borderId="47" xfId="1" applyFont="1" applyBorder="1" applyAlignment="1">
      <alignment horizontal="center" vertical="center"/>
    </xf>
    <xf numFmtId="9" fontId="6" fillId="0" borderId="23" xfId="1" applyFont="1" applyBorder="1" applyAlignment="1">
      <alignment horizontal="center" vertical="center" wrapText="1"/>
    </xf>
    <xf numFmtId="0" fontId="19" fillId="0" borderId="15" xfId="0" applyFont="1" applyBorder="1" applyAlignment="1">
      <alignment horizontal="center" vertical="center" wrapText="1"/>
    </xf>
    <xf numFmtId="9" fontId="5" fillId="5" borderId="5" xfId="1" applyFont="1" applyFill="1" applyBorder="1" applyAlignment="1">
      <alignment horizontal="center" vertical="center"/>
    </xf>
    <xf numFmtId="0" fontId="16" fillId="0" borderId="5" xfId="0" applyFont="1" applyBorder="1" applyAlignment="1">
      <alignment horizontal="center" vertical="center" wrapText="1"/>
    </xf>
    <xf numFmtId="9" fontId="18" fillId="5" borderId="5" xfId="1" applyFont="1" applyFill="1" applyBorder="1" applyAlignment="1">
      <alignment horizontal="center" vertical="center"/>
    </xf>
    <xf numFmtId="9" fontId="17" fillId="0" borderId="15" xfId="1" applyFont="1" applyBorder="1" applyAlignment="1">
      <alignment horizontal="center" vertical="center"/>
    </xf>
    <xf numFmtId="0" fontId="0" fillId="0" borderId="15" xfId="0" applyBorder="1" applyAlignment="1">
      <alignment horizontal="center" vertical="center" wrapText="1"/>
    </xf>
    <xf numFmtId="14" fontId="0" fillId="0" borderId="15" xfId="0" applyNumberFormat="1"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horizontal="center" vertical="center" wrapText="1"/>
    </xf>
    <xf numFmtId="14" fontId="0" fillId="0" borderId="42" xfId="0" applyNumberFormat="1" applyBorder="1" applyAlignment="1">
      <alignment horizontal="center" vertical="center"/>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center" vertical="center" wrapText="1"/>
    </xf>
    <xf numFmtId="14" fontId="0" fillId="0" borderId="4" xfId="0" applyNumberFormat="1" applyBorder="1" applyAlignment="1">
      <alignment horizontal="center" vertical="center"/>
    </xf>
    <xf numFmtId="0" fontId="0" fillId="0" borderId="27" xfId="0" applyBorder="1" applyAlignment="1">
      <alignment horizontal="center" vertical="center"/>
    </xf>
    <xf numFmtId="0" fontId="6" fillId="4" borderId="11" xfId="0" applyFont="1" applyFill="1" applyBorder="1" applyAlignment="1">
      <alignment horizontal="center" vertical="center" wrapText="1"/>
    </xf>
    <xf numFmtId="0" fontId="6" fillId="4" borderId="17" xfId="0" applyFont="1" applyFill="1" applyBorder="1" applyAlignment="1">
      <alignment horizontal="center" vertical="center" wrapText="1"/>
    </xf>
    <xf numFmtId="9" fontId="6" fillId="0" borderId="31" xfId="1" applyFont="1" applyBorder="1" applyAlignment="1">
      <alignment horizontal="center" vertical="center" wrapText="1"/>
    </xf>
    <xf numFmtId="9" fontId="6" fillId="0" borderId="17" xfId="1" applyFont="1" applyBorder="1" applyAlignment="1">
      <alignment horizontal="center" vertical="center" wrapText="1"/>
    </xf>
    <xf numFmtId="3" fontId="6" fillId="0" borderId="17" xfId="0" applyNumberFormat="1" applyFont="1" applyBorder="1" applyAlignment="1">
      <alignment horizontal="center" vertical="center" wrapText="1"/>
    </xf>
    <xf numFmtId="0" fontId="6" fillId="4" borderId="42" xfId="0" applyFont="1" applyFill="1" applyBorder="1" applyAlignment="1">
      <alignment horizontal="center" vertical="center" wrapText="1"/>
    </xf>
    <xf numFmtId="0" fontId="6" fillId="4" borderId="15" xfId="0" applyFont="1" applyFill="1" applyBorder="1" applyAlignment="1">
      <alignment horizontal="center" vertical="center" wrapText="1"/>
    </xf>
    <xf numFmtId="3" fontId="6" fillId="0" borderId="42"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3" fontId="2" fillId="0" borderId="29"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0" fontId="5"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3" fontId="0" fillId="0" borderId="29" xfId="0" applyNumberFormat="1" applyBorder="1" applyAlignment="1">
      <alignment horizontal="center" vertical="center" wrapText="1"/>
    </xf>
    <xf numFmtId="3" fontId="0" fillId="0" borderId="13" xfId="0" applyNumberFormat="1" applyBorder="1" applyAlignment="1">
      <alignment horizontal="center" vertical="center" wrapText="1"/>
    </xf>
    <xf numFmtId="3" fontId="0" fillId="0" borderId="19" xfId="0" applyNumberFormat="1" applyBorder="1" applyAlignment="1">
      <alignment horizontal="center" vertical="center" wrapText="1"/>
    </xf>
    <xf numFmtId="3" fontId="2" fillId="0" borderId="14" xfId="0" applyNumberFormat="1" applyFont="1" applyBorder="1" applyAlignment="1">
      <alignment horizontal="center" vertical="center" wrapText="1"/>
    </xf>
    <xf numFmtId="0" fontId="2" fillId="0" borderId="7" xfId="0" applyFont="1" applyBorder="1" applyAlignment="1">
      <alignment horizontal="center" vertical="center" textRotation="90"/>
    </xf>
    <xf numFmtId="0" fontId="2" fillId="0" borderId="6" xfId="0" applyFont="1" applyBorder="1" applyAlignment="1">
      <alignment horizontal="center" vertical="center" textRotation="90"/>
    </xf>
    <xf numFmtId="1" fontId="2" fillId="0" borderId="7" xfId="0" applyNumberFormat="1" applyFont="1" applyBorder="1" applyAlignment="1">
      <alignment horizontal="center" vertical="center"/>
    </xf>
    <xf numFmtId="1" fontId="2" fillId="0" borderId="6" xfId="0" applyNumberFormat="1" applyFont="1" applyBorder="1" applyAlignment="1">
      <alignment horizontal="center" vertical="center"/>
    </xf>
    <xf numFmtId="0" fontId="2" fillId="0" borderId="8" xfId="0" applyFont="1" applyBorder="1" applyAlignment="1">
      <alignment horizontal="center" vertical="center"/>
    </xf>
    <xf numFmtId="3" fontId="2" fillId="0" borderId="9"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33" xfId="0" applyNumberFormat="1" applyFont="1" applyBorder="1" applyAlignment="1">
      <alignment horizontal="center" vertical="center" wrapText="1"/>
    </xf>
    <xf numFmtId="3" fontId="2" fillId="0" borderId="32"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3" fontId="0" fillId="0" borderId="10" xfId="0" applyNumberFormat="1" applyBorder="1" applyAlignment="1">
      <alignment horizontal="center" vertical="center" wrapText="1"/>
    </xf>
    <xf numFmtId="0" fontId="8" fillId="4"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3" fontId="2" fillId="0" borderId="32" xfId="0" applyNumberFormat="1" applyFont="1" applyFill="1" applyBorder="1" applyAlignment="1">
      <alignment horizontal="center" vertical="center" wrapText="1"/>
    </xf>
    <xf numFmtId="3" fontId="2" fillId="0" borderId="12"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3" fontId="0" fillId="0" borderId="29" xfId="0" applyNumberFormat="1" applyFill="1" applyBorder="1" applyAlignment="1">
      <alignment horizontal="center" vertical="center" wrapText="1"/>
    </xf>
    <xf numFmtId="3" fontId="0" fillId="0" borderId="13" xfId="0" applyNumberFormat="1" applyFill="1" applyBorder="1" applyAlignment="1">
      <alignment horizontal="center" vertical="center" wrapText="1"/>
    </xf>
    <xf numFmtId="3" fontId="0" fillId="0" borderId="19" xfId="0" applyNumberFormat="1" applyFill="1" applyBorder="1" applyAlignment="1">
      <alignment horizontal="center" vertical="center" wrapText="1"/>
    </xf>
    <xf numFmtId="3" fontId="10" fillId="3" borderId="29" xfId="0" applyNumberFormat="1" applyFont="1" applyFill="1" applyBorder="1" applyAlignment="1">
      <alignment horizontal="center" vertical="center" wrapText="1"/>
    </xf>
    <xf numFmtId="3" fontId="10" fillId="3" borderId="13" xfId="0" applyNumberFormat="1" applyFont="1" applyFill="1" applyBorder="1" applyAlignment="1">
      <alignment horizontal="center" vertical="center" wrapText="1"/>
    </xf>
    <xf numFmtId="9" fontId="8" fillId="0" borderId="29" xfId="1" applyFont="1" applyBorder="1" applyAlignment="1">
      <alignment horizontal="center" vertical="center" wrapText="1"/>
    </xf>
    <xf numFmtId="9" fontId="8" fillId="0" borderId="13" xfId="1" applyFont="1" applyBorder="1" applyAlignment="1">
      <alignment horizontal="center" vertical="center" wrapText="1"/>
    </xf>
    <xf numFmtId="3" fontId="6" fillId="0" borderId="31" xfId="0" applyNumberFormat="1" applyFont="1" applyBorder="1" applyAlignment="1">
      <alignment horizontal="center" vertical="center" wrapText="1"/>
    </xf>
    <xf numFmtId="164" fontId="8" fillId="4" borderId="10" xfId="1" applyNumberFormat="1" applyFont="1" applyFill="1" applyBorder="1" applyAlignment="1">
      <alignment horizontal="center" vertical="center" wrapText="1"/>
    </xf>
    <xf numFmtId="164" fontId="8" fillId="4" borderId="13" xfId="1"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9" fontId="2" fillId="2" borderId="4" xfId="1" applyFont="1" applyFill="1" applyBorder="1" applyAlignment="1">
      <alignment horizontal="center" vertical="center" wrapText="1"/>
    </xf>
    <xf numFmtId="9" fontId="2" fillId="2" borderId="6" xfId="1" applyFont="1" applyFill="1" applyBorder="1" applyAlignment="1">
      <alignment horizontal="center" vertical="center" wrapText="1"/>
    </xf>
    <xf numFmtId="9" fontId="6" fillId="4" borderId="11" xfId="1" applyFont="1" applyFill="1" applyBorder="1" applyAlignment="1">
      <alignment horizontal="center" vertical="center" wrapText="1"/>
    </xf>
    <xf numFmtId="9" fontId="6" fillId="4" borderId="17" xfId="1" applyFont="1" applyFill="1" applyBorder="1" applyAlignment="1">
      <alignment horizontal="center" vertical="center" wrapText="1"/>
    </xf>
    <xf numFmtId="0" fontId="0" fillId="0" borderId="24" xfId="0" applyBorder="1" applyAlignment="1">
      <alignment horizontal="center"/>
    </xf>
    <xf numFmtId="0" fontId="0" fillId="0" borderId="43" xfId="0" applyBorder="1" applyAlignment="1">
      <alignment horizontal="center"/>
    </xf>
    <xf numFmtId="0" fontId="0" fillId="0" borderId="45"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51" xfId="0" applyBorder="1" applyAlignment="1">
      <alignment horizontal="center"/>
    </xf>
    <xf numFmtId="0" fontId="0" fillId="0" borderId="26" xfId="0" applyBorder="1" applyAlignment="1">
      <alignment horizontal="center"/>
    </xf>
    <xf numFmtId="0" fontId="0" fillId="0" borderId="44" xfId="0" applyBorder="1" applyAlignment="1">
      <alignment horizontal="center"/>
    </xf>
    <xf numFmtId="0" fontId="0" fillId="0" borderId="46" xfId="0" applyBorder="1" applyAlignment="1">
      <alignment horizontal="center"/>
    </xf>
    <xf numFmtId="9" fontId="32" fillId="18" borderId="1" xfId="1" applyFont="1" applyFill="1" applyBorder="1" applyAlignment="1">
      <alignment horizontal="center" vertical="center"/>
    </xf>
    <xf numFmtId="9" fontId="32" fillId="18" borderId="3" xfId="1" applyFont="1" applyFill="1" applyBorder="1" applyAlignment="1">
      <alignment horizontal="center" vertical="center"/>
    </xf>
    <xf numFmtId="0" fontId="22" fillId="8" borderId="1" xfId="0" applyFont="1" applyFill="1" applyBorder="1" applyAlignment="1">
      <alignment horizontal="center" vertical="center" wrapText="1"/>
    </xf>
    <xf numFmtId="0" fontId="22" fillId="8" borderId="3" xfId="0" applyFont="1" applyFill="1" applyBorder="1" applyAlignment="1">
      <alignment horizontal="center" vertical="center" wrapText="1"/>
    </xf>
    <xf numFmtId="1" fontId="26" fillId="15" borderId="1" xfId="0" applyNumberFormat="1" applyFont="1" applyFill="1" applyBorder="1" applyAlignment="1">
      <alignment horizontal="center" vertical="center"/>
    </xf>
    <xf numFmtId="1" fontId="26" fillId="15" borderId="3" xfId="0" applyNumberFormat="1" applyFont="1" applyFill="1" applyBorder="1" applyAlignment="1">
      <alignment horizontal="center" vertical="center"/>
    </xf>
    <xf numFmtId="1" fontId="26" fillId="7" borderId="1" xfId="0" applyNumberFormat="1" applyFont="1" applyFill="1" applyBorder="1" applyAlignment="1">
      <alignment horizontal="center" vertical="center"/>
    </xf>
    <xf numFmtId="1" fontId="26" fillId="7" borderId="3" xfId="0" applyNumberFormat="1" applyFont="1" applyFill="1" applyBorder="1" applyAlignment="1">
      <alignment horizontal="center" vertical="center"/>
    </xf>
    <xf numFmtId="1" fontId="26" fillId="16" borderId="1" xfId="0" applyNumberFormat="1" applyFont="1" applyFill="1" applyBorder="1" applyAlignment="1">
      <alignment horizontal="center" vertical="center"/>
    </xf>
    <xf numFmtId="1" fontId="26" fillId="16" borderId="3" xfId="0" applyNumberFormat="1" applyFont="1" applyFill="1" applyBorder="1" applyAlignment="1">
      <alignment horizontal="center" vertical="center"/>
    </xf>
    <xf numFmtId="1" fontId="30" fillId="17" borderId="1" xfId="0" applyNumberFormat="1" applyFont="1" applyFill="1" applyBorder="1" applyAlignment="1">
      <alignment horizontal="center" vertical="center"/>
    </xf>
    <xf numFmtId="1" fontId="30" fillId="17" borderId="3" xfId="0" applyNumberFormat="1" applyFont="1" applyFill="1" applyBorder="1" applyAlignment="1">
      <alignment horizontal="center" vertical="center"/>
    </xf>
    <xf numFmtId="1" fontId="26" fillId="18" borderId="1" xfId="0" applyNumberFormat="1" applyFont="1" applyFill="1" applyBorder="1" applyAlignment="1">
      <alignment horizontal="center" vertical="center"/>
    </xf>
    <xf numFmtId="1" fontId="26" fillId="18" borderId="3" xfId="0" applyNumberFormat="1" applyFont="1" applyFill="1" applyBorder="1" applyAlignment="1">
      <alignment horizontal="center" vertical="center"/>
    </xf>
    <xf numFmtId="9" fontId="31" fillId="15" borderId="1" xfId="1" applyFont="1" applyFill="1" applyBorder="1" applyAlignment="1">
      <alignment horizontal="center" vertical="center"/>
    </xf>
    <xf numFmtId="9" fontId="31" fillId="15" borderId="3" xfId="1" applyFont="1" applyFill="1" applyBorder="1" applyAlignment="1">
      <alignment horizontal="center" vertical="center"/>
    </xf>
    <xf numFmtId="9" fontId="31" fillId="7" borderId="1" xfId="1" applyFont="1" applyFill="1" applyBorder="1" applyAlignment="1">
      <alignment horizontal="center" vertical="center"/>
    </xf>
    <xf numFmtId="9" fontId="31" fillId="7" borderId="3" xfId="1" applyFont="1" applyFill="1" applyBorder="1" applyAlignment="1">
      <alignment horizontal="center" vertical="center"/>
    </xf>
    <xf numFmtId="9" fontId="31" fillId="16" borderId="1" xfId="1" applyFont="1" applyFill="1" applyBorder="1" applyAlignment="1">
      <alignment horizontal="center" vertical="center"/>
    </xf>
    <xf numFmtId="9" fontId="31" fillId="16" borderId="3" xfId="1" applyFont="1" applyFill="1" applyBorder="1" applyAlignment="1">
      <alignment horizontal="center" vertical="center"/>
    </xf>
    <xf numFmtId="166" fontId="31" fillId="17" borderId="1" xfId="0" applyNumberFormat="1" applyFont="1" applyFill="1" applyBorder="1" applyAlignment="1">
      <alignment horizontal="center" vertical="center"/>
    </xf>
    <xf numFmtId="166" fontId="31" fillId="17" borderId="3" xfId="0" applyNumberFormat="1" applyFont="1" applyFill="1" applyBorder="1" applyAlignment="1">
      <alignment horizontal="center" vertical="center"/>
    </xf>
    <xf numFmtId="0" fontId="22" fillId="8" borderId="12" xfId="0" applyFont="1" applyFill="1" applyBorder="1" applyAlignment="1">
      <alignment horizontal="center"/>
    </xf>
    <xf numFmtId="0" fontId="22" fillId="8" borderId="17" xfId="0" applyFont="1" applyFill="1" applyBorder="1" applyAlignment="1">
      <alignment horizontal="center"/>
    </xf>
    <xf numFmtId="0" fontId="25" fillId="8" borderId="12"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9" fillId="0" borderId="1" xfId="0" applyFont="1" applyBorder="1" applyAlignment="1">
      <alignment horizontal="center"/>
    </xf>
    <xf numFmtId="0" fontId="29" fillId="0" borderId="2" xfId="0" applyFont="1" applyBorder="1" applyAlignment="1">
      <alignment horizontal="center"/>
    </xf>
    <xf numFmtId="0" fontId="29" fillId="0" borderId="3" xfId="0" applyFont="1" applyBorder="1" applyAlignment="1">
      <alignment horizontal="center"/>
    </xf>
    <xf numFmtId="0" fontId="26" fillId="15" borderId="1" xfId="0" applyFont="1" applyFill="1" applyBorder="1" applyAlignment="1">
      <alignment horizontal="center" vertical="center"/>
    </xf>
    <xf numFmtId="0" fontId="26" fillId="15" borderId="3" xfId="0" applyFont="1" applyFill="1" applyBorder="1" applyAlignment="1">
      <alignment horizontal="center" vertical="center"/>
    </xf>
    <xf numFmtId="0" fontId="26" fillId="17" borderId="1" xfId="0" applyFont="1" applyFill="1" applyBorder="1" applyAlignment="1">
      <alignment horizontal="center" vertical="center"/>
    </xf>
    <xf numFmtId="0" fontId="26" fillId="17" borderId="3"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2"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21" fillId="8" borderId="34" xfId="0" applyFont="1" applyFill="1" applyBorder="1" applyAlignment="1">
      <alignment horizontal="center" vertical="center" wrapText="1"/>
    </xf>
    <xf numFmtId="0" fontId="21" fillId="8" borderId="53" xfId="0" applyFont="1" applyFill="1" applyBorder="1" applyAlignment="1">
      <alignment horizontal="center" vertical="center" wrapText="1"/>
    </xf>
    <xf numFmtId="0" fontId="22" fillId="8" borderId="9" xfId="0" applyFont="1" applyFill="1" applyBorder="1" applyAlignment="1">
      <alignment horizontal="center"/>
    </xf>
    <xf numFmtId="0" fontId="22" fillId="8" borderId="11" xfId="0" applyFont="1" applyFill="1" applyBorder="1" applyAlignment="1">
      <alignment horizontal="center"/>
    </xf>
  </cellXfs>
  <cellStyles count="6">
    <cellStyle name="Hipervínculo 3" xfId="4"/>
    <cellStyle name="Normal" xfId="0" builtinId="0"/>
    <cellStyle name="Normal 10" xfId="3"/>
    <cellStyle name="Normal 2" xfId="2"/>
    <cellStyle name="Porcentaje" xfId="1" builtinId="5"/>
    <cellStyle name="Porcentaje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578644</xdr:colOff>
      <xdr:row>8</xdr:row>
      <xdr:rowOff>304800</xdr:rowOff>
    </xdr:from>
    <xdr:to>
      <xdr:col>12</xdr:col>
      <xdr:colOff>988219</xdr:colOff>
      <xdr:row>8</xdr:row>
      <xdr:rowOff>476250</xdr:rowOff>
    </xdr:to>
    <xdr:sp macro="" textlink="">
      <xdr:nvSpPr>
        <xdr:cNvPr id="2" name="1 Flecha derecha"/>
        <xdr:cNvSpPr/>
      </xdr:nvSpPr>
      <xdr:spPr>
        <a:xfrm>
          <a:off x="19228594" y="539115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554832</xdr:colOff>
      <xdr:row>7</xdr:row>
      <xdr:rowOff>919163</xdr:rowOff>
    </xdr:from>
    <xdr:to>
      <xdr:col>12</xdr:col>
      <xdr:colOff>964407</xdr:colOff>
      <xdr:row>7</xdr:row>
      <xdr:rowOff>1090613</xdr:rowOff>
    </xdr:to>
    <xdr:sp macro="" textlink="">
      <xdr:nvSpPr>
        <xdr:cNvPr id="3" name="2 Flecha derecha"/>
        <xdr:cNvSpPr/>
      </xdr:nvSpPr>
      <xdr:spPr>
        <a:xfrm>
          <a:off x="19204782" y="4071938"/>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542925</xdr:colOff>
      <xdr:row>9</xdr:row>
      <xdr:rowOff>428625</xdr:rowOff>
    </xdr:from>
    <xdr:to>
      <xdr:col>12</xdr:col>
      <xdr:colOff>952500</xdr:colOff>
      <xdr:row>9</xdr:row>
      <xdr:rowOff>600075</xdr:rowOff>
    </xdr:to>
    <xdr:sp macro="" textlink="">
      <xdr:nvSpPr>
        <xdr:cNvPr id="4" name="3 Flecha derecha"/>
        <xdr:cNvSpPr/>
      </xdr:nvSpPr>
      <xdr:spPr>
        <a:xfrm>
          <a:off x="19192875" y="663892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542925</xdr:colOff>
      <xdr:row>10</xdr:row>
      <xdr:rowOff>781050</xdr:rowOff>
    </xdr:from>
    <xdr:to>
      <xdr:col>12</xdr:col>
      <xdr:colOff>952500</xdr:colOff>
      <xdr:row>10</xdr:row>
      <xdr:rowOff>952500</xdr:rowOff>
    </xdr:to>
    <xdr:sp macro="" textlink="">
      <xdr:nvSpPr>
        <xdr:cNvPr id="5" name="4 Flecha derecha"/>
        <xdr:cNvSpPr/>
      </xdr:nvSpPr>
      <xdr:spPr>
        <a:xfrm>
          <a:off x="19192875" y="807720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552450</xdr:colOff>
      <xdr:row>11</xdr:row>
      <xdr:rowOff>361950</xdr:rowOff>
    </xdr:from>
    <xdr:to>
      <xdr:col>12</xdr:col>
      <xdr:colOff>962025</xdr:colOff>
      <xdr:row>11</xdr:row>
      <xdr:rowOff>533400</xdr:rowOff>
    </xdr:to>
    <xdr:sp macro="" textlink="">
      <xdr:nvSpPr>
        <xdr:cNvPr id="6" name="5 Flecha derecha"/>
        <xdr:cNvSpPr/>
      </xdr:nvSpPr>
      <xdr:spPr>
        <a:xfrm>
          <a:off x="19202400" y="942975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605433</xdr:colOff>
      <xdr:row>13</xdr:row>
      <xdr:rowOff>317303</xdr:rowOff>
    </xdr:from>
    <xdr:to>
      <xdr:col>12</xdr:col>
      <xdr:colOff>1015008</xdr:colOff>
      <xdr:row>13</xdr:row>
      <xdr:rowOff>488753</xdr:rowOff>
    </xdr:to>
    <xdr:sp macro="" textlink="">
      <xdr:nvSpPr>
        <xdr:cNvPr id="7" name="6 Flecha derecha"/>
        <xdr:cNvSpPr/>
      </xdr:nvSpPr>
      <xdr:spPr>
        <a:xfrm rot="1622469">
          <a:off x="19255383" y="11042453"/>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600075</xdr:colOff>
      <xdr:row>14</xdr:row>
      <xdr:rowOff>533400</xdr:rowOff>
    </xdr:from>
    <xdr:to>
      <xdr:col>12</xdr:col>
      <xdr:colOff>1009650</xdr:colOff>
      <xdr:row>14</xdr:row>
      <xdr:rowOff>704850</xdr:rowOff>
    </xdr:to>
    <xdr:sp macro="" textlink="">
      <xdr:nvSpPr>
        <xdr:cNvPr id="8" name="7 Flecha derecha"/>
        <xdr:cNvSpPr/>
      </xdr:nvSpPr>
      <xdr:spPr>
        <a:xfrm>
          <a:off x="19250025" y="1210627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504825</xdr:colOff>
      <xdr:row>15</xdr:row>
      <xdr:rowOff>431006</xdr:rowOff>
    </xdr:from>
    <xdr:to>
      <xdr:col>12</xdr:col>
      <xdr:colOff>914400</xdr:colOff>
      <xdr:row>15</xdr:row>
      <xdr:rowOff>602456</xdr:rowOff>
    </xdr:to>
    <xdr:sp macro="" textlink="">
      <xdr:nvSpPr>
        <xdr:cNvPr id="9" name="8 Flecha derecha"/>
        <xdr:cNvSpPr/>
      </xdr:nvSpPr>
      <xdr:spPr>
        <a:xfrm>
          <a:off x="19154775" y="1314688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514350</xdr:colOff>
      <xdr:row>16</xdr:row>
      <xdr:rowOff>352425</xdr:rowOff>
    </xdr:from>
    <xdr:to>
      <xdr:col>12</xdr:col>
      <xdr:colOff>923925</xdr:colOff>
      <xdr:row>16</xdr:row>
      <xdr:rowOff>523875</xdr:rowOff>
    </xdr:to>
    <xdr:sp macro="" textlink="">
      <xdr:nvSpPr>
        <xdr:cNvPr id="10" name="9 Flecha derecha"/>
        <xdr:cNvSpPr/>
      </xdr:nvSpPr>
      <xdr:spPr>
        <a:xfrm>
          <a:off x="19164300" y="1436370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514350</xdr:colOff>
      <xdr:row>19</xdr:row>
      <xdr:rowOff>419100</xdr:rowOff>
    </xdr:from>
    <xdr:to>
      <xdr:col>12</xdr:col>
      <xdr:colOff>923925</xdr:colOff>
      <xdr:row>19</xdr:row>
      <xdr:rowOff>590550</xdr:rowOff>
    </xdr:to>
    <xdr:sp macro="" textlink="">
      <xdr:nvSpPr>
        <xdr:cNvPr id="11" name="10 Flecha derecha"/>
        <xdr:cNvSpPr/>
      </xdr:nvSpPr>
      <xdr:spPr>
        <a:xfrm>
          <a:off x="19164300" y="1739265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438150</xdr:colOff>
      <xdr:row>17</xdr:row>
      <xdr:rowOff>381000</xdr:rowOff>
    </xdr:from>
    <xdr:to>
      <xdr:col>12</xdr:col>
      <xdr:colOff>847725</xdr:colOff>
      <xdr:row>17</xdr:row>
      <xdr:rowOff>552450</xdr:rowOff>
    </xdr:to>
    <xdr:sp macro="" textlink="">
      <xdr:nvSpPr>
        <xdr:cNvPr id="12" name="11 Flecha derecha"/>
        <xdr:cNvSpPr/>
      </xdr:nvSpPr>
      <xdr:spPr>
        <a:xfrm>
          <a:off x="19088100" y="1544002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495300</xdr:colOff>
      <xdr:row>18</xdr:row>
      <xdr:rowOff>276225</xdr:rowOff>
    </xdr:from>
    <xdr:to>
      <xdr:col>12</xdr:col>
      <xdr:colOff>904875</xdr:colOff>
      <xdr:row>18</xdr:row>
      <xdr:rowOff>447675</xdr:rowOff>
    </xdr:to>
    <xdr:sp macro="" textlink="">
      <xdr:nvSpPr>
        <xdr:cNvPr id="13" name="12 Flecha derecha"/>
        <xdr:cNvSpPr/>
      </xdr:nvSpPr>
      <xdr:spPr>
        <a:xfrm>
          <a:off x="19145250" y="1648777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484605</xdr:colOff>
      <xdr:row>20</xdr:row>
      <xdr:rowOff>250658</xdr:rowOff>
    </xdr:from>
    <xdr:to>
      <xdr:col>12</xdr:col>
      <xdr:colOff>894180</xdr:colOff>
      <xdr:row>20</xdr:row>
      <xdr:rowOff>422108</xdr:rowOff>
    </xdr:to>
    <xdr:sp macro="" textlink="">
      <xdr:nvSpPr>
        <xdr:cNvPr id="14" name="13 Flecha derecha"/>
        <xdr:cNvSpPr/>
      </xdr:nvSpPr>
      <xdr:spPr>
        <a:xfrm>
          <a:off x="19134555" y="18386258"/>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495070</xdr:colOff>
      <xdr:row>21</xdr:row>
      <xdr:rowOff>215081</xdr:rowOff>
    </xdr:from>
    <xdr:to>
      <xdr:col>12</xdr:col>
      <xdr:colOff>904645</xdr:colOff>
      <xdr:row>21</xdr:row>
      <xdr:rowOff>386531</xdr:rowOff>
    </xdr:to>
    <xdr:sp macro="" textlink="">
      <xdr:nvSpPr>
        <xdr:cNvPr id="15" name="14 Flecha derecha"/>
        <xdr:cNvSpPr/>
      </xdr:nvSpPr>
      <xdr:spPr>
        <a:xfrm>
          <a:off x="19145020" y="1915078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526852</xdr:colOff>
      <xdr:row>22</xdr:row>
      <xdr:rowOff>282774</xdr:rowOff>
    </xdr:from>
    <xdr:to>
      <xdr:col>12</xdr:col>
      <xdr:colOff>936427</xdr:colOff>
      <xdr:row>22</xdr:row>
      <xdr:rowOff>454224</xdr:rowOff>
    </xdr:to>
    <xdr:sp macro="" textlink="">
      <xdr:nvSpPr>
        <xdr:cNvPr id="16" name="15 Flecha derecha"/>
        <xdr:cNvSpPr/>
      </xdr:nvSpPr>
      <xdr:spPr>
        <a:xfrm>
          <a:off x="19176802" y="19875699"/>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547689</xdr:colOff>
      <xdr:row>23</xdr:row>
      <xdr:rowOff>119061</xdr:rowOff>
    </xdr:from>
    <xdr:to>
      <xdr:col>12</xdr:col>
      <xdr:colOff>957264</xdr:colOff>
      <xdr:row>23</xdr:row>
      <xdr:rowOff>290511</xdr:rowOff>
    </xdr:to>
    <xdr:sp macro="" textlink="">
      <xdr:nvSpPr>
        <xdr:cNvPr id="17" name="16 Flecha derecha"/>
        <xdr:cNvSpPr/>
      </xdr:nvSpPr>
      <xdr:spPr>
        <a:xfrm rot="898611">
          <a:off x="19197639" y="2048351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625107</xdr:colOff>
      <xdr:row>29</xdr:row>
      <xdr:rowOff>518415</xdr:rowOff>
    </xdr:from>
    <xdr:to>
      <xdr:col>12</xdr:col>
      <xdr:colOff>1034682</xdr:colOff>
      <xdr:row>29</xdr:row>
      <xdr:rowOff>716951</xdr:rowOff>
    </xdr:to>
    <xdr:sp macro="" textlink="">
      <xdr:nvSpPr>
        <xdr:cNvPr id="18" name="17 Flecha derecha"/>
        <xdr:cNvSpPr/>
      </xdr:nvSpPr>
      <xdr:spPr>
        <a:xfrm rot="1375497">
          <a:off x="19275057" y="24111840"/>
          <a:ext cx="409575" cy="19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571501</xdr:colOff>
      <xdr:row>31</xdr:row>
      <xdr:rowOff>520898</xdr:rowOff>
    </xdr:from>
    <xdr:to>
      <xdr:col>12</xdr:col>
      <xdr:colOff>981076</xdr:colOff>
      <xdr:row>31</xdr:row>
      <xdr:rowOff>686395</xdr:rowOff>
    </xdr:to>
    <xdr:sp macro="" textlink="">
      <xdr:nvSpPr>
        <xdr:cNvPr id="19" name="18 Flecha derecha"/>
        <xdr:cNvSpPr/>
      </xdr:nvSpPr>
      <xdr:spPr>
        <a:xfrm rot="20014843">
          <a:off x="19221451" y="27448073"/>
          <a:ext cx="409575" cy="1654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571500</xdr:colOff>
      <xdr:row>32</xdr:row>
      <xdr:rowOff>690563</xdr:rowOff>
    </xdr:from>
    <xdr:to>
      <xdr:col>12</xdr:col>
      <xdr:colOff>981075</xdr:colOff>
      <xdr:row>32</xdr:row>
      <xdr:rowOff>862013</xdr:rowOff>
    </xdr:to>
    <xdr:sp macro="" textlink="">
      <xdr:nvSpPr>
        <xdr:cNvPr id="20" name="19 Flecha derecha"/>
        <xdr:cNvSpPr/>
      </xdr:nvSpPr>
      <xdr:spPr>
        <a:xfrm rot="19580284">
          <a:off x="19221450" y="29494163"/>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628054</xdr:colOff>
      <xdr:row>34</xdr:row>
      <xdr:rowOff>628055</xdr:rowOff>
    </xdr:from>
    <xdr:to>
      <xdr:col>12</xdr:col>
      <xdr:colOff>1037629</xdr:colOff>
      <xdr:row>34</xdr:row>
      <xdr:rowOff>799505</xdr:rowOff>
    </xdr:to>
    <xdr:sp macro="" textlink="">
      <xdr:nvSpPr>
        <xdr:cNvPr id="21" name="20 Flecha derecha"/>
        <xdr:cNvSpPr/>
      </xdr:nvSpPr>
      <xdr:spPr>
        <a:xfrm rot="19665626">
          <a:off x="19278004" y="3247965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639961</xdr:colOff>
      <xdr:row>36</xdr:row>
      <xdr:rowOff>964406</xdr:rowOff>
    </xdr:from>
    <xdr:to>
      <xdr:col>12</xdr:col>
      <xdr:colOff>1049536</xdr:colOff>
      <xdr:row>36</xdr:row>
      <xdr:rowOff>1145977</xdr:rowOff>
    </xdr:to>
    <xdr:sp macro="" textlink="">
      <xdr:nvSpPr>
        <xdr:cNvPr id="22" name="21 Flecha derecha"/>
        <xdr:cNvSpPr/>
      </xdr:nvSpPr>
      <xdr:spPr>
        <a:xfrm>
          <a:off x="19289911" y="35263931"/>
          <a:ext cx="409575" cy="1815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642937</xdr:colOff>
      <xdr:row>38</xdr:row>
      <xdr:rowOff>720328</xdr:rowOff>
    </xdr:from>
    <xdr:to>
      <xdr:col>12</xdr:col>
      <xdr:colOff>1052512</xdr:colOff>
      <xdr:row>38</xdr:row>
      <xdr:rowOff>898923</xdr:rowOff>
    </xdr:to>
    <xdr:sp macro="" textlink="">
      <xdr:nvSpPr>
        <xdr:cNvPr id="23" name="22 Flecha derecha"/>
        <xdr:cNvSpPr/>
      </xdr:nvSpPr>
      <xdr:spPr>
        <a:xfrm>
          <a:off x="19292887" y="37334428"/>
          <a:ext cx="409575" cy="178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Asa de </a:t>
          </a:r>
        </a:p>
      </xdr:txBody>
    </xdr:sp>
    <xdr:clientData/>
  </xdr:twoCellAnchor>
  <xdr:twoCellAnchor>
    <xdr:from>
      <xdr:col>12</xdr:col>
      <xdr:colOff>561975</xdr:colOff>
      <xdr:row>12</xdr:row>
      <xdr:rowOff>202406</xdr:rowOff>
    </xdr:from>
    <xdr:to>
      <xdr:col>12</xdr:col>
      <xdr:colOff>971550</xdr:colOff>
      <xdr:row>12</xdr:row>
      <xdr:rowOff>373856</xdr:rowOff>
    </xdr:to>
    <xdr:sp macro="" textlink="">
      <xdr:nvSpPr>
        <xdr:cNvPr id="24" name="23 Flecha derecha"/>
        <xdr:cNvSpPr/>
      </xdr:nvSpPr>
      <xdr:spPr>
        <a:xfrm>
          <a:off x="19211925" y="1021318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610196</xdr:colOff>
      <xdr:row>27</xdr:row>
      <xdr:rowOff>535781</xdr:rowOff>
    </xdr:from>
    <xdr:to>
      <xdr:col>12</xdr:col>
      <xdr:colOff>1019771</xdr:colOff>
      <xdr:row>28</xdr:row>
      <xdr:rowOff>59531</xdr:rowOff>
    </xdr:to>
    <xdr:sp macro="" textlink="">
      <xdr:nvSpPr>
        <xdr:cNvPr id="25" name="24 Flecha derecha"/>
        <xdr:cNvSpPr/>
      </xdr:nvSpPr>
      <xdr:spPr>
        <a:xfrm>
          <a:off x="19260146" y="22833806"/>
          <a:ext cx="409575" cy="171450"/>
        </a:xfrm>
        <a:prstGeom prst="rightArrow">
          <a:avLst>
            <a:gd name="adj1" fmla="val 50000"/>
            <a:gd name="adj2" fmla="val 427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639960</xdr:colOff>
      <xdr:row>30</xdr:row>
      <xdr:rowOff>535781</xdr:rowOff>
    </xdr:from>
    <xdr:to>
      <xdr:col>12</xdr:col>
      <xdr:colOff>1049535</xdr:colOff>
      <xdr:row>30</xdr:row>
      <xdr:rowOff>707231</xdr:rowOff>
    </xdr:to>
    <xdr:sp macro="" textlink="">
      <xdr:nvSpPr>
        <xdr:cNvPr id="26" name="25 Flecha derecha"/>
        <xdr:cNvSpPr/>
      </xdr:nvSpPr>
      <xdr:spPr>
        <a:xfrm>
          <a:off x="19289910" y="26281856"/>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578644</xdr:colOff>
      <xdr:row>8</xdr:row>
      <xdr:rowOff>304800</xdr:rowOff>
    </xdr:from>
    <xdr:to>
      <xdr:col>12</xdr:col>
      <xdr:colOff>988219</xdr:colOff>
      <xdr:row>8</xdr:row>
      <xdr:rowOff>476250</xdr:rowOff>
    </xdr:to>
    <xdr:sp macro="" textlink="">
      <xdr:nvSpPr>
        <xdr:cNvPr id="27" name="26 Flecha derecha"/>
        <xdr:cNvSpPr/>
      </xdr:nvSpPr>
      <xdr:spPr>
        <a:xfrm>
          <a:off x="19228594" y="539115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554832</xdr:colOff>
      <xdr:row>7</xdr:row>
      <xdr:rowOff>919163</xdr:rowOff>
    </xdr:from>
    <xdr:to>
      <xdr:col>12</xdr:col>
      <xdr:colOff>964407</xdr:colOff>
      <xdr:row>7</xdr:row>
      <xdr:rowOff>1090613</xdr:rowOff>
    </xdr:to>
    <xdr:sp macro="" textlink="">
      <xdr:nvSpPr>
        <xdr:cNvPr id="28" name="27 Flecha derecha"/>
        <xdr:cNvSpPr/>
      </xdr:nvSpPr>
      <xdr:spPr>
        <a:xfrm>
          <a:off x="19204782" y="4071938"/>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542925</xdr:colOff>
      <xdr:row>9</xdr:row>
      <xdr:rowOff>428625</xdr:rowOff>
    </xdr:from>
    <xdr:to>
      <xdr:col>12</xdr:col>
      <xdr:colOff>952500</xdr:colOff>
      <xdr:row>9</xdr:row>
      <xdr:rowOff>600075</xdr:rowOff>
    </xdr:to>
    <xdr:sp macro="" textlink="">
      <xdr:nvSpPr>
        <xdr:cNvPr id="29" name="28 Flecha derecha"/>
        <xdr:cNvSpPr/>
      </xdr:nvSpPr>
      <xdr:spPr>
        <a:xfrm>
          <a:off x="19192875" y="663892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542925</xdr:colOff>
      <xdr:row>10</xdr:row>
      <xdr:rowOff>781050</xdr:rowOff>
    </xdr:from>
    <xdr:to>
      <xdr:col>12</xdr:col>
      <xdr:colOff>952500</xdr:colOff>
      <xdr:row>10</xdr:row>
      <xdr:rowOff>952500</xdr:rowOff>
    </xdr:to>
    <xdr:sp macro="" textlink="">
      <xdr:nvSpPr>
        <xdr:cNvPr id="30" name="29 Flecha derecha"/>
        <xdr:cNvSpPr/>
      </xdr:nvSpPr>
      <xdr:spPr>
        <a:xfrm>
          <a:off x="19192875" y="807720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552450</xdr:colOff>
      <xdr:row>11</xdr:row>
      <xdr:rowOff>361950</xdr:rowOff>
    </xdr:from>
    <xdr:to>
      <xdr:col>12</xdr:col>
      <xdr:colOff>962025</xdr:colOff>
      <xdr:row>11</xdr:row>
      <xdr:rowOff>533400</xdr:rowOff>
    </xdr:to>
    <xdr:sp macro="" textlink="">
      <xdr:nvSpPr>
        <xdr:cNvPr id="31" name="30 Flecha derecha"/>
        <xdr:cNvSpPr/>
      </xdr:nvSpPr>
      <xdr:spPr>
        <a:xfrm>
          <a:off x="19202400" y="942975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605433</xdr:colOff>
      <xdr:row>13</xdr:row>
      <xdr:rowOff>317303</xdr:rowOff>
    </xdr:from>
    <xdr:to>
      <xdr:col>12</xdr:col>
      <xdr:colOff>1015008</xdr:colOff>
      <xdr:row>13</xdr:row>
      <xdr:rowOff>488753</xdr:rowOff>
    </xdr:to>
    <xdr:sp macro="" textlink="">
      <xdr:nvSpPr>
        <xdr:cNvPr id="32" name="31 Flecha derecha"/>
        <xdr:cNvSpPr/>
      </xdr:nvSpPr>
      <xdr:spPr>
        <a:xfrm rot="1622469">
          <a:off x="19255383" y="11042453"/>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600075</xdr:colOff>
      <xdr:row>14</xdr:row>
      <xdr:rowOff>533400</xdr:rowOff>
    </xdr:from>
    <xdr:to>
      <xdr:col>12</xdr:col>
      <xdr:colOff>1009650</xdr:colOff>
      <xdr:row>14</xdr:row>
      <xdr:rowOff>704850</xdr:rowOff>
    </xdr:to>
    <xdr:sp macro="" textlink="">
      <xdr:nvSpPr>
        <xdr:cNvPr id="33" name="32 Flecha derecha"/>
        <xdr:cNvSpPr/>
      </xdr:nvSpPr>
      <xdr:spPr>
        <a:xfrm>
          <a:off x="19250025" y="1210627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504825</xdr:colOff>
      <xdr:row>15</xdr:row>
      <xdr:rowOff>431006</xdr:rowOff>
    </xdr:from>
    <xdr:to>
      <xdr:col>12</xdr:col>
      <xdr:colOff>914400</xdr:colOff>
      <xdr:row>15</xdr:row>
      <xdr:rowOff>602456</xdr:rowOff>
    </xdr:to>
    <xdr:sp macro="" textlink="">
      <xdr:nvSpPr>
        <xdr:cNvPr id="34" name="33 Flecha derecha"/>
        <xdr:cNvSpPr/>
      </xdr:nvSpPr>
      <xdr:spPr>
        <a:xfrm>
          <a:off x="19154775" y="1314688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514350</xdr:colOff>
      <xdr:row>16</xdr:row>
      <xdr:rowOff>352425</xdr:rowOff>
    </xdr:from>
    <xdr:to>
      <xdr:col>12</xdr:col>
      <xdr:colOff>923925</xdr:colOff>
      <xdr:row>16</xdr:row>
      <xdr:rowOff>523875</xdr:rowOff>
    </xdr:to>
    <xdr:sp macro="" textlink="">
      <xdr:nvSpPr>
        <xdr:cNvPr id="35" name="34 Flecha derecha"/>
        <xdr:cNvSpPr/>
      </xdr:nvSpPr>
      <xdr:spPr>
        <a:xfrm>
          <a:off x="19164300" y="1436370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514350</xdr:colOff>
      <xdr:row>19</xdr:row>
      <xdr:rowOff>419100</xdr:rowOff>
    </xdr:from>
    <xdr:to>
      <xdr:col>12</xdr:col>
      <xdr:colOff>923925</xdr:colOff>
      <xdr:row>19</xdr:row>
      <xdr:rowOff>590550</xdr:rowOff>
    </xdr:to>
    <xdr:sp macro="" textlink="">
      <xdr:nvSpPr>
        <xdr:cNvPr id="36" name="35 Flecha derecha"/>
        <xdr:cNvSpPr/>
      </xdr:nvSpPr>
      <xdr:spPr>
        <a:xfrm>
          <a:off x="19164300" y="17392650"/>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438150</xdr:colOff>
      <xdr:row>17</xdr:row>
      <xdr:rowOff>381000</xdr:rowOff>
    </xdr:from>
    <xdr:to>
      <xdr:col>12</xdr:col>
      <xdr:colOff>847725</xdr:colOff>
      <xdr:row>17</xdr:row>
      <xdr:rowOff>552450</xdr:rowOff>
    </xdr:to>
    <xdr:sp macro="" textlink="">
      <xdr:nvSpPr>
        <xdr:cNvPr id="37" name="36 Flecha derecha"/>
        <xdr:cNvSpPr/>
      </xdr:nvSpPr>
      <xdr:spPr>
        <a:xfrm>
          <a:off x="19088100" y="1544002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495300</xdr:colOff>
      <xdr:row>18</xdr:row>
      <xdr:rowOff>276225</xdr:rowOff>
    </xdr:from>
    <xdr:to>
      <xdr:col>12</xdr:col>
      <xdr:colOff>904875</xdr:colOff>
      <xdr:row>18</xdr:row>
      <xdr:rowOff>447675</xdr:rowOff>
    </xdr:to>
    <xdr:sp macro="" textlink="">
      <xdr:nvSpPr>
        <xdr:cNvPr id="38" name="37 Flecha derecha"/>
        <xdr:cNvSpPr/>
      </xdr:nvSpPr>
      <xdr:spPr>
        <a:xfrm>
          <a:off x="19145250" y="1648777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484605</xdr:colOff>
      <xdr:row>20</xdr:row>
      <xdr:rowOff>250658</xdr:rowOff>
    </xdr:from>
    <xdr:to>
      <xdr:col>12</xdr:col>
      <xdr:colOff>894180</xdr:colOff>
      <xdr:row>20</xdr:row>
      <xdr:rowOff>422108</xdr:rowOff>
    </xdr:to>
    <xdr:sp macro="" textlink="">
      <xdr:nvSpPr>
        <xdr:cNvPr id="39" name="38 Flecha derecha"/>
        <xdr:cNvSpPr/>
      </xdr:nvSpPr>
      <xdr:spPr>
        <a:xfrm>
          <a:off x="19134555" y="18386258"/>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495070</xdr:colOff>
      <xdr:row>21</xdr:row>
      <xdr:rowOff>215081</xdr:rowOff>
    </xdr:from>
    <xdr:to>
      <xdr:col>12</xdr:col>
      <xdr:colOff>904645</xdr:colOff>
      <xdr:row>21</xdr:row>
      <xdr:rowOff>386531</xdr:rowOff>
    </xdr:to>
    <xdr:sp macro="" textlink="">
      <xdr:nvSpPr>
        <xdr:cNvPr id="40" name="39 Flecha derecha"/>
        <xdr:cNvSpPr/>
      </xdr:nvSpPr>
      <xdr:spPr>
        <a:xfrm>
          <a:off x="19145020" y="1915078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526852</xdr:colOff>
      <xdr:row>22</xdr:row>
      <xdr:rowOff>282774</xdr:rowOff>
    </xdr:from>
    <xdr:to>
      <xdr:col>12</xdr:col>
      <xdr:colOff>936427</xdr:colOff>
      <xdr:row>22</xdr:row>
      <xdr:rowOff>454224</xdr:rowOff>
    </xdr:to>
    <xdr:sp macro="" textlink="">
      <xdr:nvSpPr>
        <xdr:cNvPr id="41" name="40 Flecha derecha"/>
        <xdr:cNvSpPr/>
      </xdr:nvSpPr>
      <xdr:spPr>
        <a:xfrm>
          <a:off x="19176802" y="19875699"/>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547689</xdr:colOff>
      <xdr:row>23</xdr:row>
      <xdr:rowOff>119061</xdr:rowOff>
    </xdr:from>
    <xdr:to>
      <xdr:col>12</xdr:col>
      <xdr:colOff>957264</xdr:colOff>
      <xdr:row>23</xdr:row>
      <xdr:rowOff>290511</xdr:rowOff>
    </xdr:to>
    <xdr:sp macro="" textlink="">
      <xdr:nvSpPr>
        <xdr:cNvPr id="42" name="41 Flecha derecha"/>
        <xdr:cNvSpPr/>
      </xdr:nvSpPr>
      <xdr:spPr>
        <a:xfrm rot="898611">
          <a:off x="19197639" y="2048351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625107</xdr:colOff>
      <xdr:row>29</xdr:row>
      <xdr:rowOff>518415</xdr:rowOff>
    </xdr:from>
    <xdr:to>
      <xdr:col>12</xdr:col>
      <xdr:colOff>1034682</xdr:colOff>
      <xdr:row>29</xdr:row>
      <xdr:rowOff>716951</xdr:rowOff>
    </xdr:to>
    <xdr:sp macro="" textlink="">
      <xdr:nvSpPr>
        <xdr:cNvPr id="43" name="42 Flecha derecha"/>
        <xdr:cNvSpPr/>
      </xdr:nvSpPr>
      <xdr:spPr>
        <a:xfrm rot="1375497">
          <a:off x="19275057" y="24111840"/>
          <a:ext cx="409575" cy="19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571501</xdr:colOff>
      <xdr:row>31</xdr:row>
      <xdr:rowOff>520898</xdr:rowOff>
    </xdr:from>
    <xdr:to>
      <xdr:col>12</xdr:col>
      <xdr:colOff>981076</xdr:colOff>
      <xdr:row>31</xdr:row>
      <xdr:rowOff>686395</xdr:rowOff>
    </xdr:to>
    <xdr:sp macro="" textlink="">
      <xdr:nvSpPr>
        <xdr:cNvPr id="44" name="43 Flecha derecha"/>
        <xdr:cNvSpPr/>
      </xdr:nvSpPr>
      <xdr:spPr>
        <a:xfrm rot="20014843">
          <a:off x="19221451" y="27448073"/>
          <a:ext cx="409575" cy="1654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571500</xdr:colOff>
      <xdr:row>32</xdr:row>
      <xdr:rowOff>690563</xdr:rowOff>
    </xdr:from>
    <xdr:to>
      <xdr:col>12</xdr:col>
      <xdr:colOff>981075</xdr:colOff>
      <xdr:row>32</xdr:row>
      <xdr:rowOff>862013</xdr:rowOff>
    </xdr:to>
    <xdr:sp macro="" textlink="">
      <xdr:nvSpPr>
        <xdr:cNvPr id="45" name="44 Flecha derecha"/>
        <xdr:cNvSpPr/>
      </xdr:nvSpPr>
      <xdr:spPr>
        <a:xfrm rot="19580284">
          <a:off x="19221450" y="29494163"/>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628054</xdr:colOff>
      <xdr:row>34</xdr:row>
      <xdr:rowOff>628055</xdr:rowOff>
    </xdr:from>
    <xdr:to>
      <xdr:col>12</xdr:col>
      <xdr:colOff>1037629</xdr:colOff>
      <xdr:row>34</xdr:row>
      <xdr:rowOff>799505</xdr:rowOff>
    </xdr:to>
    <xdr:sp macro="" textlink="">
      <xdr:nvSpPr>
        <xdr:cNvPr id="46" name="45 Flecha derecha"/>
        <xdr:cNvSpPr/>
      </xdr:nvSpPr>
      <xdr:spPr>
        <a:xfrm rot="19665626">
          <a:off x="19278004" y="32479655"/>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639961</xdr:colOff>
      <xdr:row>36</xdr:row>
      <xdr:rowOff>964406</xdr:rowOff>
    </xdr:from>
    <xdr:to>
      <xdr:col>12</xdr:col>
      <xdr:colOff>1049536</xdr:colOff>
      <xdr:row>36</xdr:row>
      <xdr:rowOff>1145977</xdr:rowOff>
    </xdr:to>
    <xdr:sp macro="" textlink="">
      <xdr:nvSpPr>
        <xdr:cNvPr id="47" name="46 Flecha derecha"/>
        <xdr:cNvSpPr/>
      </xdr:nvSpPr>
      <xdr:spPr>
        <a:xfrm>
          <a:off x="19289911" y="35263931"/>
          <a:ext cx="409575" cy="1815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642937</xdr:colOff>
      <xdr:row>38</xdr:row>
      <xdr:rowOff>720328</xdr:rowOff>
    </xdr:from>
    <xdr:to>
      <xdr:col>12</xdr:col>
      <xdr:colOff>1052512</xdr:colOff>
      <xdr:row>38</xdr:row>
      <xdr:rowOff>898923</xdr:rowOff>
    </xdr:to>
    <xdr:sp macro="" textlink="">
      <xdr:nvSpPr>
        <xdr:cNvPr id="48" name="47 Flecha derecha"/>
        <xdr:cNvSpPr/>
      </xdr:nvSpPr>
      <xdr:spPr>
        <a:xfrm>
          <a:off x="19292887" y="37334428"/>
          <a:ext cx="409575" cy="178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Asa de </a:t>
          </a:r>
        </a:p>
      </xdr:txBody>
    </xdr:sp>
    <xdr:clientData/>
  </xdr:twoCellAnchor>
  <xdr:twoCellAnchor>
    <xdr:from>
      <xdr:col>12</xdr:col>
      <xdr:colOff>561975</xdr:colOff>
      <xdr:row>12</xdr:row>
      <xdr:rowOff>202406</xdr:rowOff>
    </xdr:from>
    <xdr:to>
      <xdr:col>12</xdr:col>
      <xdr:colOff>971550</xdr:colOff>
      <xdr:row>12</xdr:row>
      <xdr:rowOff>373856</xdr:rowOff>
    </xdr:to>
    <xdr:sp macro="" textlink="">
      <xdr:nvSpPr>
        <xdr:cNvPr id="49" name="48 Flecha derecha"/>
        <xdr:cNvSpPr/>
      </xdr:nvSpPr>
      <xdr:spPr>
        <a:xfrm>
          <a:off x="19211925" y="10213181"/>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610196</xdr:colOff>
      <xdr:row>27</xdr:row>
      <xdr:rowOff>535781</xdr:rowOff>
    </xdr:from>
    <xdr:to>
      <xdr:col>12</xdr:col>
      <xdr:colOff>1019771</xdr:colOff>
      <xdr:row>28</xdr:row>
      <xdr:rowOff>59531</xdr:rowOff>
    </xdr:to>
    <xdr:sp macro="" textlink="">
      <xdr:nvSpPr>
        <xdr:cNvPr id="50" name="49 Flecha derecha"/>
        <xdr:cNvSpPr/>
      </xdr:nvSpPr>
      <xdr:spPr>
        <a:xfrm>
          <a:off x="19260146" y="22833806"/>
          <a:ext cx="409575" cy="171450"/>
        </a:xfrm>
        <a:prstGeom prst="rightArrow">
          <a:avLst>
            <a:gd name="adj1" fmla="val 50000"/>
            <a:gd name="adj2" fmla="val 427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639960</xdr:colOff>
      <xdr:row>30</xdr:row>
      <xdr:rowOff>535781</xdr:rowOff>
    </xdr:from>
    <xdr:to>
      <xdr:col>12</xdr:col>
      <xdr:colOff>1049535</xdr:colOff>
      <xdr:row>30</xdr:row>
      <xdr:rowOff>707231</xdr:rowOff>
    </xdr:to>
    <xdr:sp macro="" textlink="">
      <xdr:nvSpPr>
        <xdr:cNvPr id="51" name="50 Flecha derecha"/>
        <xdr:cNvSpPr/>
      </xdr:nvSpPr>
      <xdr:spPr>
        <a:xfrm>
          <a:off x="19289910" y="26281856"/>
          <a:ext cx="40957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1009650</xdr:colOff>
      <xdr:row>2</xdr:row>
      <xdr:rowOff>47625</xdr:rowOff>
    </xdr:from>
    <xdr:to>
      <xdr:col>11</xdr:col>
      <xdr:colOff>123825</xdr:colOff>
      <xdr:row>5</xdr:row>
      <xdr:rowOff>76200</xdr:rowOff>
    </xdr:to>
    <xdr:pic>
      <xdr:nvPicPr>
        <xdr:cNvPr id="3" name="4 Imagen" descr="LOGO HUTQ 2014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7700" y="561975"/>
          <a:ext cx="2705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R42" sqref="R42"/>
    </sheetView>
  </sheetViews>
  <sheetFormatPr baseColWidth="10" defaultRowHeight="15" x14ac:dyDescent="0.25"/>
  <cols>
    <col min="1" max="1" width="18.7109375" customWidth="1"/>
    <col min="2" max="2" width="6.28515625" customWidth="1"/>
    <col min="3" max="3" width="22.28515625" customWidth="1"/>
    <col min="4" max="4" width="6.140625" customWidth="1"/>
    <col min="5" max="5" width="24.42578125" customWidth="1"/>
    <col min="6" max="6" width="37.5703125" customWidth="1"/>
    <col min="7" max="7" width="32.5703125" customWidth="1"/>
    <col min="8" max="8" width="7.28515625" customWidth="1"/>
    <col min="9" max="9" width="48.5703125" customWidth="1"/>
    <col min="10" max="10" width="23.140625" customWidth="1"/>
    <col min="11" max="11" width="30.140625" customWidth="1"/>
    <col min="12" max="12" width="22.5703125" customWidth="1"/>
    <col min="13" max="13" width="25.85546875" customWidth="1"/>
    <col min="14" max="14" width="27.42578125" customWidth="1"/>
    <col min="15" max="15" width="30.28515625" style="53" customWidth="1"/>
    <col min="16" max="16" width="26.7109375" style="185" customWidth="1"/>
    <col min="17" max="17" width="33.140625" style="53" customWidth="1"/>
    <col min="18" max="18" width="17.140625" style="17" bestFit="1" customWidth="1"/>
    <col min="19" max="19" width="20.85546875" style="53" customWidth="1"/>
  </cols>
  <sheetData>
    <row r="1" spans="1:19" ht="41.25" customHeight="1" thickBot="1" x14ac:dyDescent="0.3">
      <c r="A1" s="218" t="s">
        <v>0</v>
      </c>
      <c r="B1" s="219"/>
      <c r="C1" s="219"/>
      <c r="D1" s="219"/>
      <c r="E1" s="219"/>
      <c r="F1" s="219"/>
      <c r="G1" s="219"/>
      <c r="H1" s="219"/>
      <c r="I1" s="219"/>
      <c r="J1" s="220"/>
      <c r="K1" s="1"/>
    </row>
    <row r="2" spans="1:19" ht="30.75" customHeight="1" thickBot="1" x14ac:dyDescent="0.3">
      <c r="A2" s="218" t="s">
        <v>1</v>
      </c>
      <c r="B2" s="219"/>
      <c r="C2" s="219"/>
      <c r="D2" s="219"/>
      <c r="E2" s="219"/>
      <c r="F2" s="219"/>
      <c r="G2" s="219"/>
      <c r="H2" s="219"/>
      <c r="I2" s="219"/>
      <c r="J2" s="220"/>
    </row>
    <row r="3" spans="1:19" ht="39.75" customHeight="1" thickBot="1" x14ac:dyDescent="0.3">
      <c r="A3" s="221" t="s">
        <v>122</v>
      </c>
      <c r="B3" s="222"/>
      <c r="C3" s="222"/>
      <c r="D3" s="222"/>
      <c r="E3" s="222"/>
      <c r="F3" s="222"/>
      <c r="G3" s="222"/>
      <c r="H3" s="222"/>
      <c r="I3" s="222"/>
      <c r="J3" s="223"/>
      <c r="K3" s="1"/>
    </row>
    <row r="4" spans="1:19" ht="29.25" thickBot="1" x14ac:dyDescent="0.3">
      <c r="A4" s="224" t="s">
        <v>2</v>
      </c>
      <c r="B4" s="225"/>
      <c r="C4" s="225"/>
      <c r="D4" s="225"/>
      <c r="E4" s="225"/>
      <c r="F4" s="225"/>
      <c r="G4" s="225"/>
      <c r="H4" s="225"/>
      <c r="I4" s="225"/>
      <c r="J4" s="226"/>
    </row>
    <row r="5" spans="1:19" ht="15.75" thickBot="1" x14ac:dyDescent="0.3"/>
    <row r="6" spans="1:19" ht="30.75" customHeight="1" thickBot="1" x14ac:dyDescent="0.3">
      <c r="A6" s="227" t="s">
        <v>3</v>
      </c>
      <c r="B6" s="227" t="s">
        <v>4</v>
      </c>
      <c r="C6" s="227" t="s">
        <v>5</v>
      </c>
      <c r="D6" s="227" t="s">
        <v>4</v>
      </c>
      <c r="E6" s="227" t="s">
        <v>6</v>
      </c>
      <c r="F6" s="227" t="s">
        <v>7</v>
      </c>
      <c r="G6" s="227" t="s">
        <v>8</v>
      </c>
      <c r="H6" s="227" t="s">
        <v>9</v>
      </c>
      <c r="I6" s="202" t="s">
        <v>10</v>
      </c>
      <c r="J6" s="202" t="s">
        <v>11</v>
      </c>
      <c r="K6" s="202" t="s">
        <v>12</v>
      </c>
      <c r="L6" s="202" t="s">
        <v>13</v>
      </c>
      <c r="M6" s="202" t="s">
        <v>14</v>
      </c>
      <c r="N6" s="2" t="s">
        <v>15</v>
      </c>
      <c r="O6" s="202" t="s">
        <v>123</v>
      </c>
      <c r="P6" s="281" t="s">
        <v>175</v>
      </c>
      <c r="Q6" s="202" t="s">
        <v>124</v>
      </c>
      <c r="R6" s="202" t="s">
        <v>167</v>
      </c>
      <c r="S6" s="202" t="s">
        <v>168</v>
      </c>
    </row>
    <row r="7" spans="1:19" ht="41.25" customHeight="1" thickBot="1" x14ac:dyDescent="0.3">
      <c r="A7" s="228"/>
      <c r="B7" s="228"/>
      <c r="C7" s="228"/>
      <c r="D7" s="228"/>
      <c r="E7" s="229"/>
      <c r="F7" s="229"/>
      <c r="G7" s="229"/>
      <c r="H7" s="229"/>
      <c r="I7" s="203"/>
      <c r="J7" s="203"/>
      <c r="K7" s="203"/>
      <c r="L7" s="203"/>
      <c r="M7" s="203"/>
      <c r="N7" s="3">
        <v>2019</v>
      </c>
      <c r="O7" s="203"/>
      <c r="P7" s="282"/>
      <c r="Q7" s="203"/>
      <c r="R7" s="203"/>
      <c r="S7" s="203"/>
    </row>
    <row r="8" spans="1:19" s="7" customFormat="1" ht="152.25" customHeight="1" x14ac:dyDescent="0.25">
      <c r="A8" s="251" t="s">
        <v>16</v>
      </c>
      <c r="B8" s="253">
        <v>60</v>
      </c>
      <c r="C8" s="237" t="s">
        <v>17</v>
      </c>
      <c r="D8" s="255">
        <v>20</v>
      </c>
      <c r="E8" s="256" t="s">
        <v>18</v>
      </c>
      <c r="F8" s="230" t="s">
        <v>19</v>
      </c>
      <c r="G8" s="233"/>
      <c r="H8" s="64">
        <v>1</v>
      </c>
      <c r="I8" s="58" t="s">
        <v>20</v>
      </c>
      <c r="J8" s="4" t="s">
        <v>21</v>
      </c>
      <c r="K8" s="5" t="s">
        <v>22</v>
      </c>
      <c r="L8" s="6">
        <v>2.77</v>
      </c>
      <c r="M8" s="33"/>
      <c r="N8" s="165" t="s">
        <v>23</v>
      </c>
      <c r="O8" s="175">
        <v>3.3</v>
      </c>
      <c r="P8" s="186">
        <v>1</v>
      </c>
      <c r="Q8" s="147" t="s">
        <v>171</v>
      </c>
      <c r="R8" s="141" t="s">
        <v>169</v>
      </c>
      <c r="S8" s="140">
        <v>43861</v>
      </c>
    </row>
    <row r="9" spans="1:19" s="7" customFormat="1" ht="88.5" customHeight="1" x14ac:dyDescent="0.25">
      <c r="A9" s="251"/>
      <c r="B9" s="253"/>
      <c r="C9" s="237"/>
      <c r="D9" s="255"/>
      <c r="E9" s="257"/>
      <c r="F9" s="231"/>
      <c r="G9" s="234"/>
      <c r="H9" s="65">
        <v>2</v>
      </c>
      <c r="I9" s="59" t="s">
        <v>24</v>
      </c>
      <c r="J9" s="8" t="s">
        <v>21</v>
      </c>
      <c r="K9" s="9" t="s">
        <v>25</v>
      </c>
      <c r="L9" s="10">
        <v>0.91</v>
      </c>
      <c r="M9" s="32"/>
      <c r="N9" s="166" t="s">
        <v>26</v>
      </c>
      <c r="O9" s="176">
        <v>0.91</v>
      </c>
      <c r="P9" s="176">
        <v>0.91</v>
      </c>
      <c r="Q9" s="142" t="s">
        <v>172</v>
      </c>
      <c r="R9" s="142" t="s">
        <v>169</v>
      </c>
      <c r="S9" s="155">
        <v>43861</v>
      </c>
    </row>
    <row r="10" spans="1:19" s="7" customFormat="1" ht="105" customHeight="1" thickBot="1" x14ac:dyDescent="0.3">
      <c r="A10" s="251"/>
      <c r="B10" s="253"/>
      <c r="C10" s="237"/>
      <c r="D10" s="255"/>
      <c r="E10" s="258"/>
      <c r="F10" s="232"/>
      <c r="G10" s="235"/>
      <c r="H10" s="66">
        <v>3</v>
      </c>
      <c r="I10" s="60" t="s">
        <v>27</v>
      </c>
      <c r="J10" s="51" t="s">
        <v>28</v>
      </c>
      <c r="K10" s="52" t="s">
        <v>29</v>
      </c>
      <c r="L10" s="125">
        <v>1</v>
      </c>
      <c r="M10" s="126"/>
      <c r="N10" s="167">
        <v>1</v>
      </c>
      <c r="O10" s="177">
        <v>1</v>
      </c>
      <c r="P10" s="187">
        <v>1</v>
      </c>
      <c r="Q10" s="148" t="s">
        <v>184</v>
      </c>
      <c r="R10" s="148" t="s">
        <v>169</v>
      </c>
      <c r="S10" s="156">
        <v>43861</v>
      </c>
    </row>
    <row r="11" spans="1:19" s="7" customFormat="1" ht="139.5" customHeight="1" thickBot="1" x14ac:dyDescent="0.3">
      <c r="A11" s="251"/>
      <c r="B11" s="253"/>
      <c r="C11" s="237"/>
      <c r="D11" s="255"/>
      <c r="E11" s="48" t="s">
        <v>30</v>
      </c>
      <c r="F11" s="49" t="s">
        <v>31</v>
      </c>
      <c r="G11" s="54"/>
      <c r="H11" s="67">
        <v>4</v>
      </c>
      <c r="I11" s="61" t="s">
        <v>120</v>
      </c>
      <c r="J11" s="50" t="s">
        <v>32</v>
      </c>
      <c r="K11" s="127" t="s">
        <v>33</v>
      </c>
      <c r="L11" s="128">
        <v>0.91</v>
      </c>
      <c r="M11" s="129"/>
      <c r="N11" s="168" t="s">
        <v>34</v>
      </c>
      <c r="O11" s="178">
        <v>0.96</v>
      </c>
      <c r="P11" s="178">
        <v>0.96</v>
      </c>
      <c r="Q11" s="149" t="s">
        <v>173</v>
      </c>
      <c r="R11" s="149" t="s">
        <v>169</v>
      </c>
      <c r="S11" s="157">
        <v>43861</v>
      </c>
    </row>
    <row r="12" spans="1:19" ht="74.25" customHeight="1" x14ac:dyDescent="0.25">
      <c r="A12" s="251"/>
      <c r="B12" s="253"/>
      <c r="C12" s="236" t="s">
        <v>35</v>
      </c>
      <c r="D12" s="239">
        <v>40</v>
      </c>
      <c r="E12" s="259" t="s">
        <v>36</v>
      </c>
      <c r="F12" s="242" t="s">
        <v>37</v>
      </c>
      <c r="G12" s="245"/>
      <c r="H12" s="68">
        <v>5</v>
      </c>
      <c r="I12" s="14" t="s">
        <v>121</v>
      </c>
      <c r="J12" s="47" t="s">
        <v>38</v>
      </c>
      <c r="K12" s="130" t="s">
        <v>39</v>
      </c>
      <c r="L12" s="133" t="s">
        <v>40</v>
      </c>
      <c r="M12" s="76"/>
      <c r="N12" s="169" t="s">
        <v>41</v>
      </c>
      <c r="O12" s="179" t="s">
        <v>152</v>
      </c>
      <c r="P12" s="188">
        <v>1</v>
      </c>
      <c r="Q12" s="163" t="s">
        <v>174</v>
      </c>
      <c r="R12" s="154" t="s">
        <v>169</v>
      </c>
      <c r="S12" s="158">
        <v>43861</v>
      </c>
    </row>
    <row r="13" spans="1:19" ht="56.25" customHeight="1" x14ac:dyDescent="0.25">
      <c r="A13" s="251"/>
      <c r="B13" s="253"/>
      <c r="C13" s="237"/>
      <c r="D13" s="240"/>
      <c r="E13" s="257"/>
      <c r="F13" s="243"/>
      <c r="G13" s="234"/>
      <c r="H13" s="65">
        <v>6</v>
      </c>
      <c r="I13" s="11" t="s">
        <v>42</v>
      </c>
      <c r="J13" s="41" t="s">
        <v>43</v>
      </c>
      <c r="K13" s="118" t="s">
        <v>44</v>
      </c>
      <c r="L13" s="134">
        <v>1.18E-2</v>
      </c>
      <c r="M13" s="75"/>
      <c r="N13" s="170" t="s">
        <v>45</v>
      </c>
      <c r="O13" s="192" t="s">
        <v>177</v>
      </c>
      <c r="P13" s="189">
        <v>1</v>
      </c>
      <c r="Q13" s="164" t="s">
        <v>153</v>
      </c>
      <c r="R13" s="144" t="s">
        <v>169</v>
      </c>
      <c r="S13" s="159">
        <v>43861</v>
      </c>
    </row>
    <row r="14" spans="1:19" ht="66.75" customHeight="1" x14ac:dyDescent="0.25">
      <c r="A14" s="251"/>
      <c r="B14" s="253"/>
      <c r="C14" s="237"/>
      <c r="D14" s="240"/>
      <c r="E14" s="257"/>
      <c r="F14" s="243"/>
      <c r="G14" s="234"/>
      <c r="H14" s="65">
        <v>7</v>
      </c>
      <c r="I14" s="11" t="s">
        <v>46</v>
      </c>
      <c r="J14" s="41" t="s">
        <v>47</v>
      </c>
      <c r="K14" s="118" t="s">
        <v>48</v>
      </c>
      <c r="L14" s="135">
        <v>1.03</v>
      </c>
      <c r="M14" s="75"/>
      <c r="N14" s="170" t="s">
        <v>49</v>
      </c>
      <c r="O14" s="192" t="s">
        <v>176</v>
      </c>
      <c r="P14" s="180">
        <v>0.5</v>
      </c>
      <c r="Q14" s="164" t="s">
        <v>153</v>
      </c>
      <c r="R14" s="144" t="s">
        <v>169</v>
      </c>
      <c r="S14" s="159">
        <v>43861</v>
      </c>
    </row>
    <row r="15" spans="1:19" ht="106.5" customHeight="1" x14ac:dyDescent="0.25">
      <c r="A15" s="251"/>
      <c r="B15" s="253"/>
      <c r="C15" s="237"/>
      <c r="D15" s="240"/>
      <c r="E15" s="257"/>
      <c r="F15" s="243"/>
      <c r="G15" s="234"/>
      <c r="H15" s="65">
        <v>8</v>
      </c>
      <c r="I15" s="11" t="s">
        <v>50</v>
      </c>
      <c r="J15" s="41" t="s">
        <v>51</v>
      </c>
      <c r="K15" s="131" t="s">
        <v>52</v>
      </c>
      <c r="L15" s="123">
        <v>1</v>
      </c>
      <c r="M15" s="73"/>
      <c r="N15" s="171">
        <v>1</v>
      </c>
      <c r="O15" s="180">
        <v>1</v>
      </c>
      <c r="P15" s="180">
        <v>1</v>
      </c>
      <c r="Q15" s="142" t="s">
        <v>182</v>
      </c>
      <c r="R15" s="144" t="s">
        <v>169</v>
      </c>
      <c r="S15" s="159">
        <v>43861</v>
      </c>
    </row>
    <row r="16" spans="1:19" ht="102" customHeight="1" x14ac:dyDescent="0.25">
      <c r="A16" s="251"/>
      <c r="B16" s="253"/>
      <c r="C16" s="237"/>
      <c r="D16" s="240"/>
      <c r="E16" s="257"/>
      <c r="F16" s="243"/>
      <c r="G16" s="234"/>
      <c r="H16" s="65">
        <v>9</v>
      </c>
      <c r="I16" s="11" t="s">
        <v>53</v>
      </c>
      <c r="J16" s="41" t="s">
        <v>43</v>
      </c>
      <c r="K16" s="118" t="s">
        <v>54</v>
      </c>
      <c r="L16" s="136">
        <v>0</v>
      </c>
      <c r="M16" s="73"/>
      <c r="N16" s="150">
        <v>0</v>
      </c>
      <c r="O16" s="143">
        <v>0</v>
      </c>
      <c r="P16" s="180">
        <v>1</v>
      </c>
      <c r="Q16" s="142" t="s">
        <v>154</v>
      </c>
      <c r="R16" s="144" t="s">
        <v>169</v>
      </c>
      <c r="S16" s="159">
        <v>43861</v>
      </c>
    </row>
    <row r="17" spans="1:19" ht="82.5" customHeight="1" thickBot="1" x14ac:dyDescent="0.3">
      <c r="A17" s="251"/>
      <c r="B17" s="253"/>
      <c r="C17" s="237"/>
      <c r="D17" s="240"/>
      <c r="E17" s="260"/>
      <c r="F17" s="244"/>
      <c r="G17" s="246"/>
      <c r="H17" s="66">
        <v>10</v>
      </c>
      <c r="I17" s="62" t="s">
        <v>55</v>
      </c>
      <c r="J17" s="15" t="s">
        <v>56</v>
      </c>
      <c r="K17" s="132" t="s">
        <v>181</v>
      </c>
      <c r="L17" s="137">
        <v>0.17</v>
      </c>
      <c r="M17" s="115"/>
      <c r="N17" s="172">
        <v>0.9</v>
      </c>
      <c r="O17" s="181">
        <v>0.87</v>
      </c>
      <c r="P17" s="190">
        <v>0.87</v>
      </c>
      <c r="Q17" s="148" t="s">
        <v>155</v>
      </c>
      <c r="R17" s="145" t="s">
        <v>169</v>
      </c>
      <c r="S17" s="160">
        <v>43861</v>
      </c>
    </row>
    <row r="18" spans="1:19" ht="90.75" customHeight="1" x14ac:dyDescent="0.25">
      <c r="A18" s="251"/>
      <c r="B18" s="253"/>
      <c r="C18" s="237"/>
      <c r="D18" s="240"/>
      <c r="E18" s="259" t="s">
        <v>119</v>
      </c>
      <c r="F18" s="247" t="s">
        <v>57</v>
      </c>
      <c r="G18" s="55" t="s">
        <v>58</v>
      </c>
      <c r="H18" s="68">
        <v>11</v>
      </c>
      <c r="I18" s="14" t="s">
        <v>59</v>
      </c>
      <c r="J18" s="46" t="s">
        <v>60</v>
      </c>
      <c r="K18" s="116" t="s">
        <v>61</v>
      </c>
      <c r="L18" s="120">
        <v>1</v>
      </c>
      <c r="M18" s="121"/>
      <c r="N18" s="173">
        <v>1</v>
      </c>
      <c r="O18" s="182">
        <v>1</v>
      </c>
      <c r="P18" s="188">
        <v>1</v>
      </c>
      <c r="Q18" s="147" t="s">
        <v>156</v>
      </c>
      <c r="R18" s="146" t="s">
        <v>169</v>
      </c>
      <c r="S18" s="161">
        <v>43861</v>
      </c>
    </row>
    <row r="19" spans="1:19" ht="60" customHeight="1" x14ac:dyDescent="0.25">
      <c r="A19" s="251"/>
      <c r="B19" s="253"/>
      <c r="C19" s="237"/>
      <c r="D19" s="240"/>
      <c r="E19" s="257"/>
      <c r="F19" s="248"/>
      <c r="G19" s="56" t="s">
        <v>62</v>
      </c>
      <c r="H19" s="65">
        <v>12</v>
      </c>
      <c r="I19" s="11" t="s">
        <v>63</v>
      </c>
      <c r="J19" s="41" t="s">
        <v>64</v>
      </c>
      <c r="K19" s="117" t="s">
        <v>65</v>
      </c>
      <c r="L19" s="122">
        <v>1</v>
      </c>
      <c r="M19" s="73"/>
      <c r="N19" s="171">
        <v>1</v>
      </c>
      <c r="O19" s="183">
        <v>1</v>
      </c>
      <c r="P19" s="180">
        <v>1</v>
      </c>
      <c r="Q19" s="142" t="s">
        <v>157</v>
      </c>
      <c r="R19" s="144" t="s">
        <v>169</v>
      </c>
      <c r="S19" s="159">
        <v>43861</v>
      </c>
    </row>
    <row r="20" spans="1:19" ht="91.5" customHeight="1" x14ac:dyDescent="0.25">
      <c r="A20" s="251"/>
      <c r="B20" s="253"/>
      <c r="C20" s="237"/>
      <c r="D20" s="240"/>
      <c r="E20" s="257"/>
      <c r="F20" s="248"/>
      <c r="G20" s="250" t="s">
        <v>66</v>
      </c>
      <c r="H20" s="65">
        <v>13</v>
      </c>
      <c r="I20" s="11" t="s">
        <v>67</v>
      </c>
      <c r="J20" s="41" t="s">
        <v>68</v>
      </c>
      <c r="K20" s="118" t="s">
        <v>179</v>
      </c>
      <c r="L20" s="123" t="s">
        <v>69</v>
      </c>
      <c r="M20" s="73"/>
      <c r="N20" s="171" t="s">
        <v>69</v>
      </c>
      <c r="O20" s="183">
        <v>1</v>
      </c>
      <c r="P20" s="180">
        <v>1</v>
      </c>
      <c r="Q20" s="142" t="s">
        <v>180</v>
      </c>
      <c r="R20" s="144" t="s">
        <v>169</v>
      </c>
      <c r="S20" s="159">
        <v>43861</v>
      </c>
    </row>
    <row r="21" spans="1:19" ht="63" customHeight="1" x14ac:dyDescent="0.25">
      <c r="A21" s="251"/>
      <c r="B21" s="253"/>
      <c r="C21" s="237"/>
      <c r="D21" s="240"/>
      <c r="E21" s="257"/>
      <c r="F21" s="248"/>
      <c r="G21" s="250"/>
      <c r="H21" s="65">
        <v>14</v>
      </c>
      <c r="I21" s="11" t="s">
        <v>70</v>
      </c>
      <c r="J21" s="41" t="s">
        <v>71</v>
      </c>
      <c r="K21" s="117" t="s">
        <v>72</v>
      </c>
      <c r="L21" s="123">
        <v>0.8</v>
      </c>
      <c r="M21" s="73"/>
      <c r="N21" s="171">
        <v>1</v>
      </c>
      <c r="O21" s="196">
        <v>1</v>
      </c>
      <c r="P21" s="196">
        <v>1</v>
      </c>
      <c r="Q21" s="142" t="s">
        <v>158</v>
      </c>
      <c r="R21" s="144" t="s">
        <v>169</v>
      </c>
      <c r="S21" s="159">
        <v>43861</v>
      </c>
    </row>
    <row r="22" spans="1:19" ht="51.75" customHeight="1" x14ac:dyDescent="0.25">
      <c r="A22" s="251"/>
      <c r="B22" s="253"/>
      <c r="C22" s="237"/>
      <c r="D22" s="240"/>
      <c r="E22" s="257"/>
      <c r="F22" s="248"/>
      <c r="G22" s="250"/>
      <c r="H22" s="65">
        <v>15</v>
      </c>
      <c r="I22" s="11" t="s">
        <v>73</v>
      </c>
      <c r="J22" s="41" t="s">
        <v>74</v>
      </c>
      <c r="K22" s="117" t="s">
        <v>75</v>
      </c>
      <c r="L22" s="123">
        <v>0.8</v>
      </c>
      <c r="M22" s="73"/>
      <c r="N22" s="171">
        <v>1</v>
      </c>
      <c r="O22" s="196">
        <v>1</v>
      </c>
      <c r="P22" s="196">
        <v>1</v>
      </c>
      <c r="Q22" s="142" t="s">
        <v>159</v>
      </c>
      <c r="R22" s="144" t="s">
        <v>169</v>
      </c>
      <c r="S22" s="159">
        <v>43861</v>
      </c>
    </row>
    <row r="23" spans="1:19" ht="60.75" customHeight="1" x14ac:dyDescent="0.25">
      <c r="A23" s="251"/>
      <c r="B23" s="253"/>
      <c r="C23" s="237"/>
      <c r="D23" s="240"/>
      <c r="E23" s="257"/>
      <c r="F23" s="248"/>
      <c r="G23" s="56" t="s">
        <v>76</v>
      </c>
      <c r="H23" s="65">
        <v>16</v>
      </c>
      <c r="I23" s="11" t="s">
        <v>77</v>
      </c>
      <c r="J23" s="41" t="s">
        <v>78</v>
      </c>
      <c r="K23" s="117" t="s">
        <v>79</v>
      </c>
      <c r="L23" s="123">
        <v>0.98</v>
      </c>
      <c r="M23" s="73"/>
      <c r="N23" s="171">
        <v>0.95</v>
      </c>
      <c r="O23" s="196">
        <v>0.91</v>
      </c>
      <c r="P23" s="196">
        <v>0.91</v>
      </c>
      <c r="Q23" s="142" t="s">
        <v>160</v>
      </c>
      <c r="R23" s="144" t="s">
        <v>169</v>
      </c>
      <c r="S23" s="159">
        <v>43861</v>
      </c>
    </row>
    <row r="24" spans="1:19" ht="61.5" customHeight="1" thickBot="1" x14ac:dyDescent="0.3">
      <c r="A24" s="252"/>
      <c r="B24" s="254"/>
      <c r="C24" s="238"/>
      <c r="D24" s="241"/>
      <c r="E24" s="260"/>
      <c r="F24" s="249"/>
      <c r="G24" s="57" t="s">
        <v>80</v>
      </c>
      <c r="H24" s="66">
        <v>17</v>
      </c>
      <c r="I24" s="63" t="s">
        <v>81</v>
      </c>
      <c r="J24" s="15" t="s">
        <v>82</v>
      </c>
      <c r="K24" s="119" t="s">
        <v>83</v>
      </c>
      <c r="L24" s="124">
        <v>1</v>
      </c>
      <c r="M24" s="74"/>
      <c r="N24" s="174">
        <v>1</v>
      </c>
      <c r="O24" s="184">
        <v>1</v>
      </c>
      <c r="P24" s="184">
        <v>1</v>
      </c>
      <c r="Q24" s="148" t="s">
        <v>161</v>
      </c>
      <c r="R24" s="145" t="s">
        <v>169</v>
      </c>
      <c r="S24" s="162">
        <v>43861</v>
      </c>
    </row>
    <row r="25" spans="1:19" ht="19.5" thickBot="1" x14ac:dyDescent="0.3">
      <c r="A25" s="17"/>
      <c r="B25" s="17"/>
      <c r="C25" s="17"/>
      <c r="D25" s="17"/>
      <c r="E25" s="18"/>
      <c r="F25" s="18"/>
      <c r="G25" s="18"/>
      <c r="H25" s="18"/>
      <c r="I25" s="18"/>
      <c r="J25" s="19"/>
      <c r="K25" s="18"/>
      <c r="L25" s="20"/>
      <c r="M25" s="18"/>
      <c r="N25" s="18"/>
      <c r="P25" s="193">
        <v>0.95</v>
      </c>
    </row>
    <row r="26" spans="1:19" ht="36" customHeight="1" thickBot="1" x14ac:dyDescent="0.3">
      <c r="A26" s="227" t="s">
        <v>3</v>
      </c>
      <c r="B26" s="227" t="s">
        <v>4</v>
      </c>
      <c r="C26" s="227" t="s">
        <v>5</v>
      </c>
      <c r="D26" s="227" t="s">
        <v>4</v>
      </c>
      <c r="E26" s="227" t="s">
        <v>6</v>
      </c>
      <c r="F26" s="227" t="s">
        <v>7</v>
      </c>
      <c r="G26" s="227" t="s">
        <v>8</v>
      </c>
      <c r="H26" s="227" t="s">
        <v>9</v>
      </c>
      <c r="I26" s="202" t="s">
        <v>10</v>
      </c>
      <c r="J26" s="202" t="s">
        <v>11</v>
      </c>
      <c r="K26" s="202" t="s">
        <v>12</v>
      </c>
      <c r="L26" s="202" t="s">
        <v>13</v>
      </c>
      <c r="M26" s="202" t="s">
        <v>14</v>
      </c>
      <c r="N26" s="2" t="s">
        <v>15</v>
      </c>
      <c r="O26" s="202" t="s">
        <v>123</v>
      </c>
      <c r="P26" s="281" t="s">
        <v>175</v>
      </c>
      <c r="Q26" s="202" t="s">
        <v>124</v>
      </c>
      <c r="R26" s="202" t="s">
        <v>167</v>
      </c>
      <c r="S26" s="202" t="s">
        <v>168</v>
      </c>
    </row>
    <row r="27" spans="1:19" ht="39" customHeight="1" thickBot="1" x14ac:dyDescent="0.3">
      <c r="A27" s="228"/>
      <c r="B27" s="228"/>
      <c r="C27" s="228"/>
      <c r="D27" s="228"/>
      <c r="E27" s="229"/>
      <c r="F27" s="229"/>
      <c r="G27" s="229"/>
      <c r="H27" s="229"/>
      <c r="I27" s="203"/>
      <c r="J27" s="203"/>
      <c r="K27" s="203"/>
      <c r="L27" s="203"/>
      <c r="M27" s="203"/>
      <c r="N27" s="3">
        <v>2019</v>
      </c>
      <c r="O27" s="204"/>
      <c r="P27" s="282"/>
      <c r="Q27" s="204"/>
      <c r="R27" s="204"/>
      <c r="S27" s="203"/>
    </row>
    <row r="28" spans="1:19" ht="51" customHeight="1" x14ac:dyDescent="0.25">
      <c r="A28" s="236" t="s">
        <v>84</v>
      </c>
      <c r="B28" s="236">
        <v>40</v>
      </c>
      <c r="C28" s="236" t="s">
        <v>85</v>
      </c>
      <c r="D28" s="239">
        <v>40</v>
      </c>
      <c r="E28" s="256" t="s">
        <v>86</v>
      </c>
      <c r="F28" s="261" t="s">
        <v>87</v>
      </c>
      <c r="G28" s="233"/>
      <c r="H28" s="72">
        <v>18</v>
      </c>
      <c r="I28" s="69" t="s">
        <v>88</v>
      </c>
      <c r="J28" s="262" t="s">
        <v>89</v>
      </c>
      <c r="K28" s="264" t="s">
        <v>90</v>
      </c>
      <c r="L28" s="277">
        <v>24</v>
      </c>
      <c r="M28" s="279"/>
      <c r="N28" s="209" t="s">
        <v>162</v>
      </c>
      <c r="O28" s="209" t="s">
        <v>163</v>
      </c>
      <c r="P28" s="283">
        <v>1</v>
      </c>
      <c r="Q28" s="214" t="s">
        <v>164</v>
      </c>
      <c r="R28" s="205" t="s">
        <v>170</v>
      </c>
      <c r="S28" s="207">
        <v>43861</v>
      </c>
    </row>
    <row r="29" spans="1:19" ht="51" customHeight="1" x14ac:dyDescent="0.25">
      <c r="A29" s="237"/>
      <c r="B29" s="237"/>
      <c r="C29" s="237"/>
      <c r="D29" s="240"/>
      <c r="E29" s="257"/>
      <c r="F29" s="248"/>
      <c r="G29" s="234"/>
      <c r="H29" s="21">
        <v>19</v>
      </c>
      <c r="I29" s="70" t="s">
        <v>91</v>
      </c>
      <c r="J29" s="263"/>
      <c r="K29" s="265"/>
      <c r="L29" s="278"/>
      <c r="M29" s="280"/>
      <c r="N29" s="210"/>
      <c r="O29" s="210"/>
      <c r="P29" s="284"/>
      <c r="Q29" s="215"/>
      <c r="R29" s="206"/>
      <c r="S29" s="208"/>
    </row>
    <row r="30" spans="1:19" ht="169.5" customHeight="1" x14ac:dyDescent="0.25">
      <c r="A30" s="237"/>
      <c r="B30" s="237"/>
      <c r="C30" s="237"/>
      <c r="D30" s="240"/>
      <c r="E30" s="257"/>
      <c r="F30" s="248"/>
      <c r="G30" s="234"/>
      <c r="H30" s="21">
        <v>20</v>
      </c>
      <c r="I30" s="70" t="s">
        <v>92</v>
      </c>
      <c r="J30" s="40" t="s">
        <v>28</v>
      </c>
      <c r="K30" s="9" t="s">
        <v>93</v>
      </c>
      <c r="L30" s="22">
        <v>1.0000000000000001E-5</v>
      </c>
      <c r="M30" s="42"/>
      <c r="N30" s="43" t="s">
        <v>94</v>
      </c>
      <c r="O30" s="138">
        <v>7.0000000000000001E-3</v>
      </c>
      <c r="P30" s="43">
        <v>1</v>
      </c>
      <c r="Q30" s="151" t="s">
        <v>164</v>
      </c>
      <c r="R30" s="144" t="s">
        <v>170</v>
      </c>
      <c r="S30" s="159">
        <v>43861</v>
      </c>
    </row>
    <row r="31" spans="1:19" ht="93" customHeight="1" x14ac:dyDescent="0.25">
      <c r="A31" s="237"/>
      <c r="B31" s="237"/>
      <c r="C31" s="237"/>
      <c r="D31" s="240"/>
      <c r="E31" s="257"/>
      <c r="F31" s="248"/>
      <c r="G31" s="234"/>
      <c r="H31" s="21">
        <v>21</v>
      </c>
      <c r="I31" s="70" t="s">
        <v>95</v>
      </c>
      <c r="J31" s="40" t="s">
        <v>96</v>
      </c>
      <c r="K31" s="23" t="s">
        <v>97</v>
      </c>
      <c r="L31" s="13">
        <v>2.4</v>
      </c>
      <c r="M31" s="42"/>
      <c r="N31" s="43" t="s">
        <v>98</v>
      </c>
      <c r="O31" s="43" t="s">
        <v>165</v>
      </c>
      <c r="P31" s="43">
        <v>1</v>
      </c>
      <c r="Q31" s="151" t="s">
        <v>164</v>
      </c>
      <c r="R31" s="144" t="s">
        <v>170</v>
      </c>
      <c r="S31" s="159">
        <v>43861</v>
      </c>
    </row>
    <row r="32" spans="1:19" ht="147.75" customHeight="1" x14ac:dyDescent="0.25">
      <c r="A32" s="237"/>
      <c r="B32" s="237"/>
      <c r="C32" s="237"/>
      <c r="D32" s="240"/>
      <c r="E32" s="257"/>
      <c r="F32" s="248"/>
      <c r="G32" s="234"/>
      <c r="H32" s="21">
        <v>22</v>
      </c>
      <c r="I32" s="70" t="s">
        <v>99</v>
      </c>
      <c r="J32" s="40" t="s">
        <v>100</v>
      </c>
      <c r="K32" s="25" t="s">
        <v>101</v>
      </c>
      <c r="L32" s="12">
        <v>0.92</v>
      </c>
      <c r="M32" s="35"/>
      <c r="N32" s="43" t="s">
        <v>102</v>
      </c>
      <c r="O32" s="43">
        <v>0.91</v>
      </c>
      <c r="P32" s="43">
        <v>0.91</v>
      </c>
      <c r="Q32" s="151" t="s">
        <v>166</v>
      </c>
      <c r="R32" s="144" t="s">
        <v>170</v>
      </c>
      <c r="S32" s="159">
        <v>43861</v>
      </c>
    </row>
    <row r="33" spans="1:19" ht="176.25" customHeight="1" thickBot="1" x14ac:dyDescent="0.3">
      <c r="A33" s="237"/>
      <c r="B33" s="237"/>
      <c r="C33" s="237"/>
      <c r="D33" s="240"/>
      <c r="E33" s="260"/>
      <c r="F33" s="249"/>
      <c r="G33" s="246"/>
      <c r="H33" s="27">
        <v>23</v>
      </c>
      <c r="I33" s="71" t="s">
        <v>103</v>
      </c>
      <c r="J33" s="37" t="s">
        <v>100</v>
      </c>
      <c r="K33" s="38" t="s">
        <v>104</v>
      </c>
      <c r="L33" s="16">
        <v>1</v>
      </c>
      <c r="M33" s="36"/>
      <c r="N33" s="44" t="s">
        <v>105</v>
      </c>
      <c r="O33" s="139">
        <v>0.98</v>
      </c>
      <c r="P33" s="139">
        <v>0.98</v>
      </c>
      <c r="Q33" s="152" t="s">
        <v>166</v>
      </c>
      <c r="R33" s="145" t="s">
        <v>170</v>
      </c>
      <c r="S33" s="160">
        <v>43861</v>
      </c>
    </row>
    <row r="34" spans="1:19" ht="63.75" customHeight="1" x14ac:dyDescent="0.25">
      <c r="A34" s="237"/>
      <c r="B34" s="237"/>
      <c r="C34" s="237"/>
      <c r="D34" s="240"/>
      <c r="E34" s="266" t="s">
        <v>106</v>
      </c>
      <c r="F34" s="269" t="s">
        <v>107</v>
      </c>
      <c r="G34" s="245"/>
      <c r="H34" s="24">
        <v>24</v>
      </c>
      <c r="I34" s="14" t="s">
        <v>108</v>
      </c>
      <c r="J34" s="34" t="s">
        <v>109</v>
      </c>
      <c r="K34" s="272" t="s">
        <v>110</v>
      </c>
      <c r="L34" s="274">
        <v>0.78</v>
      </c>
      <c r="M34" s="247"/>
      <c r="N34" s="276" t="s">
        <v>111</v>
      </c>
      <c r="O34" s="211">
        <v>0.72</v>
      </c>
      <c r="P34" s="211">
        <v>0.72</v>
      </c>
      <c r="Q34" s="216" t="s">
        <v>166</v>
      </c>
      <c r="R34" s="200" t="s">
        <v>170</v>
      </c>
      <c r="S34" s="201">
        <v>43861</v>
      </c>
    </row>
    <row r="35" spans="1:19" ht="93" customHeight="1" x14ac:dyDescent="0.25">
      <c r="A35" s="237"/>
      <c r="B35" s="237"/>
      <c r="C35" s="237"/>
      <c r="D35" s="240"/>
      <c r="E35" s="267"/>
      <c r="F35" s="270"/>
      <c r="G35" s="234"/>
      <c r="H35" s="21">
        <v>25</v>
      </c>
      <c r="I35" s="11" t="s">
        <v>112</v>
      </c>
      <c r="J35" s="26" t="s">
        <v>100</v>
      </c>
      <c r="K35" s="273"/>
      <c r="L35" s="275"/>
      <c r="M35" s="248"/>
      <c r="N35" s="213"/>
      <c r="O35" s="212"/>
      <c r="P35" s="212"/>
      <c r="Q35" s="217"/>
      <c r="R35" s="197"/>
      <c r="S35" s="199"/>
    </row>
    <row r="36" spans="1:19" ht="99.75" customHeight="1" x14ac:dyDescent="0.25">
      <c r="A36" s="237"/>
      <c r="B36" s="237"/>
      <c r="C36" s="237"/>
      <c r="D36" s="240"/>
      <c r="E36" s="267"/>
      <c r="F36" s="270"/>
      <c r="G36" s="234"/>
      <c r="H36" s="21">
        <v>25</v>
      </c>
      <c r="I36" s="11" t="s">
        <v>113</v>
      </c>
      <c r="J36" s="26" t="s">
        <v>100</v>
      </c>
      <c r="K36" s="273"/>
      <c r="L36" s="275"/>
      <c r="M36" s="248"/>
      <c r="N36" s="213"/>
      <c r="O36" s="212"/>
      <c r="P36" s="212"/>
      <c r="Q36" s="217"/>
      <c r="R36" s="197"/>
      <c r="S36" s="199"/>
    </row>
    <row r="37" spans="1:19" ht="101.25" customHeight="1" x14ac:dyDescent="0.25">
      <c r="A37" s="237"/>
      <c r="B37" s="237"/>
      <c r="C37" s="237"/>
      <c r="D37" s="240"/>
      <c r="E37" s="267"/>
      <c r="F37" s="270"/>
      <c r="G37" s="234"/>
      <c r="H37" s="21">
        <v>27</v>
      </c>
      <c r="I37" s="11" t="s">
        <v>114</v>
      </c>
      <c r="J37" s="26" t="s">
        <v>100</v>
      </c>
      <c r="K37" s="273" t="s">
        <v>115</v>
      </c>
      <c r="L37" s="275">
        <v>0</v>
      </c>
      <c r="M37" s="248"/>
      <c r="N37" s="213">
        <v>0</v>
      </c>
      <c r="O37" s="213">
        <v>0</v>
      </c>
      <c r="P37" s="212">
        <v>1</v>
      </c>
      <c r="Q37" s="217" t="s">
        <v>166</v>
      </c>
      <c r="R37" s="197" t="s">
        <v>170</v>
      </c>
      <c r="S37" s="198">
        <v>43861</v>
      </c>
    </row>
    <row r="38" spans="1:19" ht="81" customHeight="1" x14ac:dyDescent="0.25">
      <c r="A38" s="237"/>
      <c r="B38" s="237"/>
      <c r="C38" s="237"/>
      <c r="D38" s="240"/>
      <c r="E38" s="267"/>
      <c r="F38" s="270"/>
      <c r="G38" s="234"/>
      <c r="H38" s="21">
        <v>28</v>
      </c>
      <c r="I38" s="11" t="s">
        <v>116</v>
      </c>
      <c r="J38" s="26" t="s">
        <v>100</v>
      </c>
      <c r="K38" s="273"/>
      <c r="L38" s="275"/>
      <c r="M38" s="248"/>
      <c r="N38" s="213"/>
      <c r="O38" s="213"/>
      <c r="P38" s="212"/>
      <c r="Q38" s="217"/>
      <c r="R38" s="197"/>
      <c r="S38" s="199"/>
    </row>
    <row r="39" spans="1:19" ht="167.25" customHeight="1" thickBot="1" x14ac:dyDescent="0.3">
      <c r="A39" s="238"/>
      <c r="B39" s="238"/>
      <c r="C39" s="238"/>
      <c r="D39" s="241"/>
      <c r="E39" s="268"/>
      <c r="F39" s="271"/>
      <c r="G39" s="246"/>
      <c r="H39" s="27">
        <v>29</v>
      </c>
      <c r="I39" s="28" t="s">
        <v>117</v>
      </c>
      <c r="J39" s="29" t="s">
        <v>100</v>
      </c>
      <c r="K39" s="30" t="s">
        <v>118</v>
      </c>
      <c r="L39" s="31">
        <v>0</v>
      </c>
      <c r="M39" s="39"/>
      <c r="N39" s="45">
        <v>0</v>
      </c>
      <c r="O39" s="45">
        <v>0</v>
      </c>
      <c r="P39" s="191">
        <v>1</v>
      </c>
      <c r="Q39" s="153" t="s">
        <v>166</v>
      </c>
      <c r="R39" s="145" t="s">
        <v>170</v>
      </c>
      <c r="S39" s="162">
        <v>43861</v>
      </c>
    </row>
    <row r="40" spans="1:19" ht="19.5" thickBot="1" x14ac:dyDescent="0.3">
      <c r="P40" s="193">
        <v>0.95</v>
      </c>
    </row>
    <row r="41" spans="1:19" ht="15.75" thickBot="1" x14ac:dyDescent="0.3"/>
    <row r="42" spans="1:19" ht="32.25" thickBot="1" x14ac:dyDescent="0.3">
      <c r="O42" s="194" t="s">
        <v>178</v>
      </c>
      <c r="P42" s="195">
        <v>0.95</v>
      </c>
    </row>
  </sheetData>
  <mergeCells count="93">
    <mergeCell ref="P6:P7"/>
    <mergeCell ref="P28:P29"/>
    <mergeCell ref="P34:P36"/>
    <mergeCell ref="P37:P38"/>
    <mergeCell ref="P26:P27"/>
    <mergeCell ref="O6:O7"/>
    <mergeCell ref="Q6:Q7"/>
    <mergeCell ref="L34:L36"/>
    <mergeCell ref="K37:K38"/>
    <mergeCell ref="L37:L38"/>
    <mergeCell ref="M37:M38"/>
    <mergeCell ref="N37:N38"/>
    <mergeCell ref="M34:M36"/>
    <mergeCell ref="N34:N36"/>
    <mergeCell ref="L28:L29"/>
    <mergeCell ref="M28:M29"/>
    <mergeCell ref="N28:N29"/>
    <mergeCell ref="M26:M27"/>
    <mergeCell ref="L26:L27"/>
    <mergeCell ref="O26:O27"/>
    <mergeCell ref="Q26:Q27"/>
    <mergeCell ref="E34:E39"/>
    <mergeCell ref="F34:F39"/>
    <mergeCell ref="G34:G39"/>
    <mergeCell ref="K34:K36"/>
    <mergeCell ref="A28:A39"/>
    <mergeCell ref="B28:B39"/>
    <mergeCell ref="C28:C39"/>
    <mergeCell ref="D28:D39"/>
    <mergeCell ref="E28:E33"/>
    <mergeCell ref="H26:H27"/>
    <mergeCell ref="I26:I27"/>
    <mergeCell ref="J26:J27"/>
    <mergeCell ref="K26:K27"/>
    <mergeCell ref="F28:F33"/>
    <mergeCell ref="G28:G33"/>
    <mergeCell ref="J28:J29"/>
    <mergeCell ref="K28:K29"/>
    <mergeCell ref="F26:F27"/>
    <mergeCell ref="G26:G27"/>
    <mergeCell ref="A26:A27"/>
    <mergeCell ref="B26:B27"/>
    <mergeCell ref="C26:C27"/>
    <mergeCell ref="D26:D27"/>
    <mergeCell ref="E26:E27"/>
    <mergeCell ref="A8:A24"/>
    <mergeCell ref="B8:B24"/>
    <mergeCell ref="C8:C11"/>
    <mergeCell ref="D8:D11"/>
    <mergeCell ref="E8:E10"/>
    <mergeCell ref="E12:E17"/>
    <mergeCell ref="E18:E24"/>
    <mergeCell ref="F8:F10"/>
    <mergeCell ref="G8:G10"/>
    <mergeCell ref="C12:C24"/>
    <mergeCell ref="D12:D24"/>
    <mergeCell ref="M6:M7"/>
    <mergeCell ref="G6:G7"/>
    <mergeCell ref="H6:H7"/>
    <mergeCell ref="I6:I7"/>
    <mergeCell ref="J6:J7"/>
    <mergeCell ref="K6:K7"/>
    <mergeCell ref="L6:L7"/>
    <mergeCell ref="F12:F17"/>
    <mergeCell ref="G12:G17"/>
    <mergeCell ref="F18:F24"/>
    <mergeCell ref="G20:G22"/>
    <mergeCell ref="A1:J1"/>
    <mergeCell ref="A2:J2"/>
    <mergeCell ref="A3:J3"/>
    <mergeCell ref="A4:J4"/>
    <mergeCell ref="A6:A7"/>
    <mergeCell ref="B6:B7"/>
    <mergeCell ref="C6:C7"/>
    <mergeCell ref="D6:D7"/>
    <mergeCell ref="E6:E7"/>
    <mergeCell ref="F6:F7"/>
    <mergeCell ref="O28:O29"/>
    <mergeCell ref="O34:O36"/>
    <mergeCell ref="O37:O38"/>
    <mergeCell ref="Q28:Q29"/>
    <mergeCell ref="Q34:Q36"/>
    <mergeCell ref="Q37:Q38"/>
    <mergeCell ref="R37:R38"/>
    <mergeCell ref="S37:S38"/>
    <mergeCell ref="R34:R36"/>
    <mergeCell ref="S34:S36"/>
    <mergeCell ref="R6:R7"/>
    <mergeCell ref="S6:S7"/>
    <mergeCell ref="R26:R27"/>
    <mergeCell ref="S26:S27"/>
    <mergeCell ref="R28:R29"/>
    <mergeCell ref="S28:S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O31"/>
  <sheetViews>
    <sheetView tabSelected="1" topLeftCell="H1" workbookViewId="0">
      <selection activeCell="L28" sqref="L28"/>
    </sheetView>
  </sheetViews>
  <sheetFormatPr baseColWidth="10" defaultRowHeight="15" x14ac:dyDescent="0.25"/>
  <cols>
    <col min="1" max="1" width="2.7109375" customWidth="1"/>
    <col min="2" max="2" width="4.5703125" customWidth="1"/>
    <col min="3" max="3" width="7.7109375" customWidth="1"/>
    <col min="4" max="4" width="13.42578125" customWidth="1"/>
    <col min="5" max="5" width="29.140625" customWidth="1"/>
    <col min="6" max="6" width="17.7109375" customWidth="1"/>
    <col min="7" max="7" width="16.7109375" customWidth="1"/>
    <col min="8" max="8" width="16.85546875" customWidth="1"/>
    <col min="9" max="9" width="18" customWidth="1"/>
    <col min="10" max="10" width="16.85546875" customWidth="1"/>
    <col min="11" max="11" width="19" customWidth="1"/>
    <col min="12" max="12" width="16.85546875" customWidth="1"/>
    <col min="13" max="13" width="15.42578125" customWidth="1"/>
    <col min="14" max="14" width="17.28515625" customWidth="1"/>
    <col min="15" max="15" width="23.42578125" customWidth="1"/>
    <col min="257" max="257" width="2.7109375" customWidth="1"/>
    <col min="258" max="258" width="9.28515625" customWidth="1"/>
    <col min="259" max="259" width="51.28515625" customWidth="1"/>
    <col min="260" max="260" width="19.7109375" customWidth="1"/>
    <col min="261" max="261" width="18.5703125" customWidth="1"/>
    <col min="262" max="262" width="24.140625" customWidth="1"/>
    <col min="263" max="263" width="17.7109375" customWidth="1"/>
    <col min="264" max="264" width="16.85546875" customWidth="1"/>
    <col min="265" max="265" width="16.7109375" customWidth="1"/>
    <col min="266" max="266" width="19.7109375" customWidth="1"/>
    <col min="513" max="513" width="2.7109375" customWidth="1"/>
    <col min="514" max="514" width="9.28515625" customWidth="1"/>
    <col min="515" max="515" width="51.28515625" customWidth="1"/>
    <col min="516" max="516" width="19.7109375" customWidth="1"/>
    <col min="517" max="517" width="18.5703125" customWidth="1"/>
    <col min="518" max="518" width="24.140625" customWidth="1"/>
    <col min="519" max="519" width="17.7109375" customWidth="1"/>
    <col min="520" max="520" width="16.85546875" customWidth="1"/>
    <col min="521" max="521" width="16.7109375" customWidth="1"/>
    <col min="522" max="522" width="19.7109375" customWidth="1"/>
    <col min="769" max="769" width="2.7109375" customWidth="1"/>
    <col min="770" max="770" width="9.28515625" customWidth="1"/>
    <col min="771" max="771" width="51.28515625" customWidth="1"/>
    <col min="772" max="772" width="19.7109375" customWidth="1"/>
    <col min="773" max="773" width="18.5703125" customWidth="1"/>
    <col min="774" max="774" width="24.140625" customWidth="1"/>
    <col min="775" max="775" width="17.7109375" customWidth="1"/>
    <col min="776" max="776" width="16.85546875" customWidth="1"/>
    <col min="777" max="777" width="16.7109375" customWidth="1"/>
    <col min="778" max="778" width="19.7109375" customWidth="1"/>
    <col min="1025" max="1025" width="2.7109375" customWidth="1"/>
    <col min="1026" max="1026" width="9.28515625" customWidth="1"/>
    <col min="1027" max="1027" width="51.28515625" customWidth="1"/>
    <col min="1028" max="1028" width="19.7109375" customWidth="1"/>
    <col min="1029" max="1029" width="18.5703125" customWidth="1"/>
    <col min="1030" max="1030" width="24.140625" customWidth="1"/>
    <col min="1031" max="1031" width="17.7109375" customWidth="1"/>
    <col min="1032" max="1032" width="16.85546875" customWidth="1"/>
    <col min="1033" max="1033" width="16.7109375" customWidth="1"/>
    <col min="1034" max="1034" width="19.7109375" customWidth="1"/>
    <col min="1281" max="1281" width="2.7109375" customWidth="1"/>
    <col min="1282" max="1282" width="9.28515625" customWidth="1"/>
    <col min="1283" max="1283" width="51.28515625" customWidth="1"/>
    <col min="1284" max="1284" width="19.7109375" customWidth="1"/>
    <col min="1285" max="1285" width="18.5703125" customWidth="1"/>
    <col min="1286" max="1286" width="24.140625" customWidth="1"/>
    <col min="1287" max="1287" width="17.7109375" customWidth="1"/>
    <col min="1288" max="1288" width="16.85546875" customWidth="1"/>
    <col min="1289" max="1289" width="16.7109375" customWidth="1"/>
    <col min="1290" max="1290" width="19.7109375" customWidth="1"/>
    <col min="1537" max="1537" width="2.7109375" customWidth="1"/>
    <col min="1538" max="1538" width="9.28515625" customWidth="1"/>
    <col min="1539" max="1539" width="51.28515625" customWidth="1"/>
    <col min="1540" max="1540" width="19.7109375" customWidth="1"/>
    <col min="1541" max="1541" width="18.5703125" customWidth="1"/>
    <col min="1542" max="1542" width="24.140625" customWidth="1"/>
    <col min="1543" max="1543" width="17.7109375" customWidth="1"/>
    <col min="1544" max="1544" width="16.85546875" customWidth="1"/>
    <col min="1545" max="1545" width="16.7109375" customWidth="1"/>
    <col min="1546" max="1546" width="19.7109375" customWidth="1"/>
    <col min="1793" max="1793" width="2.7109375" customWidth="1"/>
    <col min="1794" max="1794" width="9.28515625" customWidth="1"/>
    <col min="1795" max="1795" width="51.28515625" customWidth="1"/>
    <col min="1796" max="1796" width="19.7109375" customWidth="1"/>
    <col min="1797" max="1797" width="18.5703125" customWidth="1"/>
    <col min="1798" max="1798" width="24.140625" customWidth="1"/>
    <col min="1799" max="1799" width="17.7109375" customWidth="1"/>
    <col min="1800" max="1800" width="16.85546875" customWidth="1"/>
    <col min="1801" max="1801" width="16.7109375" customWidth="1"/>
    <col min="1802" max="1802" width="19.7109375" customWidth="1"/>
    <col min="2049" max="2049" width="2.7109375" customWidth="1"/>
    <col min="2050" max="2050" width="9.28515625" customWidth="1"/>
    <col min="2051" max="2051" width="51.28515625" customWidth="1"/>
    <col min="2052" max="2052" width="19.7109375" customWidth="1"/>
    <col min="2053" max="2053" width="18.5703125" customWidth="1"/>
    <col min="2054" max="2054" width="24.140625" customWidth="1"/>
    <col min="2055" max="2055" width="17.7109375" customWidth="1"/>
    <col min="2056" max="2056" width="16.85546875" customWidth="1"/>
    <col min="2057" max="2057" width="16.7109375" customWidth="1"/>
    <col min="2058" max="2058" width="19.7109375" customWidth="1"/>
    <col min="2305" max="2305" width="2.7109375" customWidth="1"/>
    <col min="2306" max="2306" width="9.28515625" customWidth="1"/>
    <col min="2307" max="2307" width="51.28515625" customWidth="1"/>
    <col min="2308" max="2308" width="19.7109375" customWidth="1"/>
    <col min="2309" max="2309" width="18.5703125" customWidth="1"/>
    <col min="2310" max="2310" width="24.140625" customWidth="1"/>
    <col min="2311" max="2311" width="17.7109375" customWidth="1"/>
    <col min="2312" max="2312" width="16.85546875" customWidth="1"/>
    <col min="2313" max="2313" width="16.7109375" customWidth="1"/>
    <col min="2314" max="2314" width="19.7109375" customWidth="1"/>
    <col min="2561" max="2561" width="2.7109375" customWidth="1"/>
    <col min="2562" max="2562" width="9.28515625" customWidth="1"/>
    <col min="2563" max="2563" width="51.28515625" customWidth="1"/>
    <col min="2564" max="2564" width="19.7109375" customWidth="1"/>
    <col min="2565" max="2565" width="18.5703125" customWidth="1"/>
    <col min="2566" max="2566" width="24.140625" customWidth="1"/>
    <col min="2567" max="2567" width="17.7109375" customWidth="1"/>
    <col min="2568" max="2568" width="16.85546875" customWidth="1"/>
    <col min="2569" max="2569" width="16.7109375" customWidth="1"/>
    <col min="2570" max="2570" width="19.7109375" customWidth="1"/>
    <col min="2817" max="2817" width="2.7109375" customWidth="1"/>
    <col min="2818" max="2818" width="9.28515625" customWidth="1"/>
    <col min="2819" max="2819" width="51.28515625" customWidth="1"/>
    <col min="2820" max="2820" width="19.7109375" customWidth="1"/>
    <col min="2821" max="2821" width="18.5703125" customWidth="1"/>
    <col min="2822" max="2822" width="24.140625" customWidth="1"/>
    <col min="2823" max="2823" width="17.7109375" customWidth="1"/>
    <col min="2824" max="2824" width="16.85546875" customWidth="1"/>
    <col min="2825" max="2825" width="16.7109375" customWidth="1"/>
    <col min="2826" max="2826" width="19.7109375" customWidth="1"/>
    <col min="3073" max="3073" width="2.7109375" customWidth="1"/>
    <col min="3074" max="3074" width="9.28515625" customWidth="1"/>
    <col min="3075" max="3075" width="51.28515625" customWidth="1"/>
    <col min="3076" max="3076" width="19.7109375" customWidth="1"/>
    <col min="3077" max="3077" width="18.5703125" customWidth="1"/>
    <col min="3078" max="3078" width="24.140625" customWidth="1"/>
    <col min="3079" max="3079" width="17.7109375" customWidth="1"/>
    <col min="3080" max="3080" width="16.85546875" customWidth="1"/>
    <col min="3081" max="3081" width="16.7109375" customWidth="1"/>
    <col min="3082" max="3082" width="19.7109375" customWidth="1"/>
    <col min="3329" max="3329" width="2.7109375" customWidth="1"/>
    <col min="3330" max="3330" width="9.28515625" customWidth="1"/>
    <col min="3331" max="3331" width="51.28515625" customWidth="1"/>
    <col min="3332" max="3332" width="19.7109375" customWidth="1"/>
    <col min="3333" max="3333" width="18.5703125" customWidth="1"/>
    <col min="3334" max="3334" width="24.140625" customWidth="1"/>
    <col min="3335" max="3335" width="17.7109375" customWidth="1"/>
    <col min="3336" max="3336" width="16.85546875" customWidth="1"/>
    <col min="3337" max="3337" width="16.7109375" customWidth="1"/>
    <col min="3338" max="3338" width="19.7109375" customWidth="1"/>
    <col min="3585" max="3585" width="2.7109375" customWidth="1"/>
    <col min="3586" max="3586" width="9.28515625" customWidth="1"/>
    <col min="3587" max="3587" width="51.28515625" customWidth="1"/>
    <col min="3588" max="3588" width="19.7109375" customWidth="1"/>
    <col min="3589" max="3589" width="18.5703125" customWidth="1"/>
    <col min="3590" max="3590" width="24.140625" customWidth="1"/>
    <col min="3591" max="3591" width="17.7109375" customWidth="1"/>
    <col min="3592" max="3592" width="16.85546875" customWidth="1"/>
    <col min="3593" max="3593" width="16.7109375" customWidth="1"/>
    <col min="3594" max="3594" width="19.7109375" customWidth="1"/>
    <col min="3841" max="3841" width="2.7109375" customWidth="1"/>
    <col min="3842" max="3842" width="9.28515625" customWidth="1"/>
    <col min="3843" max="3843" width="51.28515625" customWidth="1"/>
    <col min="3844" max="3844" width="19.7109375" customWidth="1"/>
    <col min="3845" max="3845" width="18.5703125" customWidth="1"/>
    <col min="3846" max="3846" width="24.140625" customWidth="1"/>
    <col min="3847" max="3847" width="17.7109375" customWidth="1"/>
    <col min="3848" max="3848" width="16.85546875" customWidth="1"/>
    <col min="3849" max="3849" width="16.7109375" customWidth="1"/>
    <col min="3850" max="3850" width="19.7109375" customWidth="1"/>
    <col min="4097" max="4097" width="2.7109375" customWidth="1"/>
    <col min="4098" max="4098" width="9.28515625" customWidth="1"/>
    <col min="4099" max="4099" width="51.28515625" customWidth="1"/>
    <col min="4100" max="4100" width="19.7109375" customWidth="1"/>
    <col min="4101" max="4101" width="18.5703125" customWidth="1"/>
    <col min="4102" max="4102" width="24.140625" customWidth="1"/>
    <col min="4103" max="4103" width="17.7109375" customWidth="1"/>
    <col min="4104" max="4104" width="16.85546875" customWidth="1"/>
    <col min="4105" max="4105" width="16.7109375" customWidth="1"/>
    <col min="4106" max="4106" width="19.7109375" customWidth="1"/>
    <col min="4353" max="4353" width="2.7109375" customWidth="1"/>
    <col min="4354" max="4354" width="9.28515625" customWidth="1"/>
    <col min="4355" max="4355" width="51.28515625" customWidth="1"/>
    <col min="4356" max="4356" width="19.7109375" customWidth="1"/>
    <col min="4357" max="4357" width="18.5703125" customWidth="1"/>
    <col min="4358" max="4358" width="24.140625" customWidth="1"/>
    <col min="4359" max="4359" width="17.7109375" customWidth="1"/>
    <col min="4360" max="4360" width="16.85546875" customWidth="1"/>
    <col min="4361" max="4361" width="16.7109375" customWidth="1"/>
    <col min="4362" max="4362" width="19.7109375" customWidth="1"/>
    <col min="4609" max="4609" width="2.7109375" customWidth="1"/>
    <col min="4610" max="4610" width="9.28515625" customWidth="1"/>
    <col min="4611" max="4611" width="51.28515625" customWidth="1"/>
    <col min="4612" max="4612" width="19.7109375" customWidth="1"/>
    <col min="4613" max="4613" width="18.5703125" customWidth="1"/>
    <col min="4614" max="4614" width="24.140625" customWidth="1"/>
    <col min="4615" max="4615" width="17.7109375" customWidth="1"/>
    <col min="4616" max="4616" width="16.85546875" customWidth="1"/>
    <col min="4617" max="4617" width="16.7109375" customWidth="1"/>
    <col min="4618" max="4618" width="19.7109375" customWidth="1"/>
    <col min="4865" max="4865" width="2.7109375" customWidth="1"/>
    <col min="4866" max="4866" width="9.28515625" customWidth="1"/>
    <col min="4867" max="4867" width="51.28515625" customWidth="1"/>
    <col min="4868" max="4868" width="19.7109375" customWidth="1"/>
    <col min="4869" max="4869" width="18.5703125" customWidth="1"/>
    <col min="4870" max="4870" width="24.140625" customWidth="1"/>
    <col min="4871" max="4871" width="17.7109375" customWidth="1"/>
    <col min="4872" max="4872" width="16.85546875" customWidth="1"/>
    <col min="4873" max="4873" width="16.7109375" customWidth="1"/>
    <col min="4874" max="4874" width="19.7109375" customWidth="1"/>
    <col min="5121" max="5121" width="2.7109375" customWidth="1"/>
    <col min="5122" max="5122" width="9.28515625" customWidth="1"/>
    <col min="5123" max="5123" width="51.28515625" customWidth="1"/>
    <col min="5124" max="5124" width="19.7109375" customWidth="1"/>
    <col min="5125" max="5125" width="18.5703125" customWidth="1"/>
    <col min="5126" max="5126" width="24.140625" customWidth="1"/>
    <col min="5127" max="5127" width="17.7109375" customWidth="1"/>
    <col min="5128" max="5128" width="16.85546875" customWidth="1"/>
    <col min="5129" max="5129" width="16.7109375" customWidth="1"/>
    <col min="5130" max="5130" width="19.7109375" customWidth="1"/>
    <col min="5377" max="5377" width="2.7109375" customWidth="1"/>
    <col min="5378" max="5378" width="9.28515625" customWidth="1"/>
    <col min="5379" max="5379" width="51.28515625" customWidth="1"/>
    <col min="5380" max="5380" width="19.7109375" customWidth="1"/>
    <col min="5381" max="5381" width="18.5703125" customWidth="1"/>
    <col min="5382" max="5382" width="24.140625" customWidth="1"/>
    <col min="5383" max="5383" width="17.7109375" customWidth="1"/>
    <col min="5384" max="5384" width="16.85546875" customWidth="1"/>
    <col min="5385" max="5385" width="16.7109375" customWidth="1"/>
    <col min="5386" max="5386" width="19.7109375" customWidth="1"/>
    <col min="5633" max="5633" width="2.7109375" customWidth="1"/>
    <col min="5634" max="5634" width="9.28515625" customWidth="1"/>
    <col min="5635" max="5635" width="51.28515625" customWidth="1"/>
    <col min="5636" max="5636" width="19.7109375" customWidth="1"/>
    <col min="5637" max="5637" width="18.5703125" customWidth="1"/>
    <col min="5638" max="5638" width="24.140625" customWidth="1"/>
    <col min="5639" max="5639" width="17.7109375" customWidth="1"/>
    <col min="5640" max="5640" width="16.85546875" customWidth="1"/>
    <col min="5641" max="5641" width="16.7109375" customWidth="1"/>
    <col min="5642" max="5642" width="19.7109375" customWidth="1"/>
    <col min="5889" max="5889" width="2.7109375" customWidth="1"/>
    <col min="5890" max="5890" width="9.28515625" customWidth="1"/>
    <col min="5891" max="5891" width="51.28515625" customWidth="1"/>
    <col min="5892" max="5892" width="19.7109375" customWidth="1"/>
    <col min="5893" max="5893" width="18.5703125" customWidth="1"/>
    <col min="5894" max="5894" width="24.140625" customWidth="1"/>
    <col min="5895" max="5895" width="17.7109375" customWidth="1"/>
    <col min="5896" max="5896" width="16.85546875" customWidth="1"/>
    <col min="5897" max="5897" width="16.7109375" customWidth="1"/>
    <col min="5898" max="5898" width="19.7109375" customWidth="1"/>
    <col min="6145" max="6145" width="2.7109375" customWidth="1"/>
    <col min="6146" max="6146" width="9.28515625" customWidth="1"/>
    <col min="6147" max="6147" width="51.28515625" customWidth="1"/>
    <col min="6148" max="6148" width="19.7109375" customWidth="1"/>
    <col min="6149" max="6149" width="18.5703125" customWidth="1"/>
    <col min="6150" max="6150" width="24.140625" customWidth="1"/>
    <col min="6151" max="6151" width="17.7109375" customWidth="1"/>
    <col min="6152" max="6152" width="16.85546875" customWidth="1"/>
    <col min="6153" max="6153" width="16.7109375" customWidth="1"/>
    <col min="6154" max="6154" width="19.7109375" customWidth="1"/>
    <col min="6401" max="6401" width="2.7109375" customWidth="1"/>
    <col min="6402" max="6402" width="9.28515625" customWidth="1"/>
    <col min="6403" max="6403" width="51.28515625" customWidth="1"/>
    <col min="6404" max="6404" width="19.7109375" customWidth="1"/>
    <col min="6405" max="6405" width="18.5703125" customWidth="1"/>
    <col min="6406" max="6406" width="24.140625" customWidth="1"/>
    <col min="6407" max="6407" width="17.7109375" customWidth="1"/>
    <col min="6408" max="6408" width="16.85546875" customWidth="1"/>
    <col min="6409" max="6409" width="16.7109375" customWidth="1"/>
    <col min="6410" max="6410" width="19.7109375" customWidth="1"/>
    <col min="6657" max="6657" width="2.7109375" customWidth="1"/>
    <col min="6658" max="6658" width="9.28515625" customWidth="1"/>
    <col min="6659" max="6659" width="51.28515625" customWidth="1"/>
    <col min="6660" max="6660" width="19.7109375" customWidth="1"/>
    <col min="6661" max="6661" width="18.5703125" customWidth="1"/>
    <col min="6662" max="6662" width="24.140625" customWidth="1"/>
    <col min="6663" max="6663" width="17.7109375" customWidth="1"/>
    <col min="6664" max="6664" width="16.85546875" customWidth="1"/>
    <col min="6665" max="6665" width="16.7109375" customWidth="1"/>
    <col min="6666" max="6666" width="19.7109375" customWidth="1"/>
    <col min="6913" max="6913" width="2.7109375" customWidth="1"/>
    <col min="6914" max="6914" width="9.28515625" customWidth="1"/>
    <col min="6915" max="6915" width="51.28515625" customWidth="1"/>
    <col min="6916" max="6916" width="19.7109375" customWidth="1"/>
    <col min="6917" max="6917" width="18.5703125" customWidth="1"/>
    <col min="6918" max="6918" width="24.140625" customWidth="1"/>
    <col min="6919" max="6919" width="17.7109375" customWidth="1"/>
    <col min="6920" max="6920" width="16.85546875" customWidth="1"/>
    <col min="6921" max="6921" width="16.7109375" customWidth="1"/>
    <col min="6922" max="6922" width="19.7109375" customWidth="1"/>
    <col min="7169" max="7169" width="2.7109375" customWidth="1"/>
    <col min="7170" max="7170" width="9.28515625" customWidth="1"/>
    <col min="7171" max="7171" width="51.28515625" customWidth="1"/>
    <col min="7172" max="7172" width="19.7109375" customWidth="1"/>
    <col min="7173" max="7173" width="18.5703125" customWidth="1"/>
    <col min="7174" max="7174" width="24.140625" customWidth="1"/>
    <col min="7175" max="7175" width="17.7109375" customWidth="1"/>
    <col min="7176" max="7176" width="16.85546875" customWidth="1"/>
    <col min="7177" max="7177" width="16.7109375" customWidth="1"/>
    <col min="7178" max="7178" width="19.7109375" customWidth="1"/>
    <col min="7425" max="7425" width="2.7109375" customWidth="1"/>
    <col min="7426" max="7426" width="9.28515625" customWidth="1"/>
    <col min="7427" max="7427" width="51.28515625" customWidth="1"/>
    <col min="7428" max="7428" width="19.7109375" customWidth="1"/>
    <col min="7429" max="7429" width="18.5703125" customWidth="1"/>
    <col min="7430" max="7430" width="24.140625" customWidth="1"/>
    <col min="7431" max="7431" width="17.7109375" customWidth="1"/>
    <col min="7432" max="7432" width="16.85546875" customWidth="1"/>
    <col min="7433" max="7433" width="16.7109375" customWidth="1"/>
    <col min="7434" max="7434" width="19.7109375" customWidth="1"/>
    <col min="7681" max="7681" width="2.7109375" customWidth="1"/>
    <col min="7682" max="7682" width="9.28515625" customWidth="1"/>
    <col min="7683" max="7683" width="51.28515625" customWidth="1"/>
    <col min="7684" max="7684" width="19.7109375" customWidth="1"/>
    <col min="7685" max="7685" width="18.5703125" customWidth="1"/>
    <col min="7686" max="7686" width="24.140625" customWidth="1"/>
    <col min="7687" max="7687" width="17.7109375" customWidth="1"/>
    <col min="7688" max="7688" width="16.85546875" customWidth="1"/>
    <col min="7689" max="7689" width="16.7109375" customWidth="1"/>
    <col min="7690" max="7690" width="19.7109375" customWidth="1"/>
    <col min="7937" max="7937" width="2.7109375" customWidth="1"/>
    <col min="7938" max="7938" width="9.28515625" customWidth="1"/>
    <col min="7939" max="7939" width="51.28515625" customWidth="1"/>
    <col min="7940" max="7940" width="19.7109375" customWidth="1"/>
    <col min="7941" max="7941" width="18.5703125" customWidth="1"/>
    <col min="7942" max="7942" width="24.140625" customWidth="1"/>
    <col min="7943" max="7943" width="17.7109375" customWidth="1"/>
    <col min="7944" max="7944" width="16.85546875" customWidth="1"/>
    <col min="7945" max="7945" width="16.7109375" customWidth="1"/>
    <col min="7946" max="7946" width="19.7109375" customWidth="1"/>
    <col min="8193" max="8193" width="2.7109375" customWidth="1"/>
    <col min="8194" max="8194" width="9.28515625" customWidth="1"/>
    <col min="8195" max="8195" width="51.28515625" customWidth="1"/>
    <col min="8196" max="8196" width="19.7109375" customWidth="1"/>
    <col min="8197" max="8197" width="18.5703125" customWidth="1"/>
    <col min="8198" max="8198" width="24.140625" customWidth="1"/>
    <col min="8199" max="8199" width="17.7109375" customWidth="1"/>
    <col min="8200" max="8200" width="16.85546875" customWidth="1"/>
    <col min="8201" max="8201" width="16.7109375" customWidth="1"/>
    <col min="8202" max="8202" width="19.7109375" customWidth="1"/>
    <col min="8449" max="8449" width="2.7109375" customWidth="1"/>
    <col min="8450" max="8450" width="9.28515625" customWidth="1"/>
    <col min="8451" max="8451" width="51.28515625" customWidth="1"/>
    <col min="8452" max="8452" width="19.7109375" customWidth="1"/>
    <col min="8453" max="8453" width="18.5703125" customWidth="1"/>
    <col min="8454" max="8454" width="24.140625" customWidth="1"/>
    <col min="8455" max="8455" width="17.7109375" customWidth="1"/>
    <col min="8456" max="8456" width="16.85546875" customWidth="1"/>
    <col min="8457" max="8457" width="16.7109375" customWidth="1"/>
    <col min="8458" max="8458" width="19.7109375" customWidth="1"/>
    <col min="8705" max="8705" width="2.7109375" customWidth="1"/>
    <col min="8706" max="8706" width="9.28515625" customWidth="1"/>
    <col min="8707" max="8707" width="51.28515625" customWidth="1"/>
    <col min="8708" max="8708" width="19.7109375" customWidth="1"/>
    <col min="8709" max="8709" width="18.5703125" customWidth="1"/>
    <col min="8710" max="8710" width="24.140625" customWidth="1"/>
    <col min="8711" max="8711" width="17.7109375" customWidth="1"/>
    <col min="8712" max="8712" width="16.85546875" customWidth="1"/>
    <col min="8713" max="8713" width="16.7109375" customWidth="1"/>
    <col min="8714" max="8714" width="19.7109375" customWidth="1"/>
    <col min="8961" max="8961" width="2.7109375" customWidth="1"/>
    <col min="8962" max="8962" width="9.28515625" customWidth="1"/>
    <col min="8963" max="8963" width="51.28515625" customWidth="1"/>
    <col min="8964" max="8964" width="19.7109375" customWidth="1"/>
    <col min="8965" max="8965" width="18.5703125" customWidth="1"/>
    <col min="8966" max="8966" width="24.140625" customWidth="1"/>
    <col min="8967" max="8967" width="17.7109375" customWidth="1"/>
    <col min="8968" max="8968" width="16.85546875" customWidth="1"/>
    <col min="8969" max="8969" width="16.7109375" customWidth="1"/>
    <col min="8970" max="8970" width="19.7109375" customWidth="1"/>
    <col min="9217" max="9217" width="2.7109375" customWidth="1"/>
    <col min="9218" max="9218" width="9.28515625" customWidth="1"/>
    <col min="9219" max="9219" width="51.28515625" customWidth="1"/>
    <col min="9220" max="9220" width="19.7109375" customWidth="1"/>
    <col min="9221" max="9221" width="18.5703125" customWidth="1"/>
    <col min="9222" max="9222" width="24.140625" customWidth="1"/>
    <col min="9223" max="9223" width="17.7109375" customWidth="1"/>
    <col min="9224" max="9224" width="16.85546875" customWidth="1"/>
    <col min="9225" max="9225" width="16.7109375" customWidth="1"/>
    <col min="9226" max="9226" width="19.7109375" customWidth="1"/>
    <col min="9473" max="9473" width="2.7109375" customWidth="1"/>
    <col min="9474" max="9474" width="9.28515625" customWidth="1"/>
    <col min="9475" max="9475" width="51.28515625" customWidth="1"/>
    <col min="9476" max="9476" width="19.7109375" customWidth="1"/>
    <col min="9477" max="9477" width="18.5703125" customWidth="1"/>
    <col min="9478" max="9478" width="24.140625" customWidth="1"/>
    <col min="9479" max="9479" width="17.7109375" customWidth="1"/>
    <col min="9480" max="9480" width="16.85546875" customWidth="1"/>
    <col min="9481" max="9481" width="16.7109375" customWidth="1"/>
    <col min="9482" max="9482" width="19.7109375" customWidth="1"/>
    <col min="9729" max="9729" width="2.7109375" customWidth="1"/>
    <col min="9730" max="9730" width="9.28515625" customWidth="1"/>
    <col min="9731" max="9731" width="51.28515625" customWidth="1"/>
    <col min="9732" max="9732" width="19.7109375" customWidth="1"/>
    <col min="9733" max="9733" width="18.5703125" customWidth="1"/>
    <col min="9734" max="9734" width="24.140625" customWidth="1"/>
    <col min="9735" max="9735" width="17.7109375" customWidth="1"/>
    <col min="9736" max="9736" width="16.85546875" customWidth="1"/>
    <col min="9737" max="9737" width="16.7109375" customWidth="1"/>
    <col min="9738" max="9738" width="19.7109375" customWidth="1"/>
    <col min="9985" max="9985" width="2.7109375" customWidth="1"/>
    <col min="9986" max="9986" width="9.28515625" customWidth="1"/>
    <col min="9987" max="9987" width="51.28515625" customWidth="1"/>
    <col min="9988" max="9988" width="19.7109375" customWidth="1"/>
    <col min="9989" max="9989" width="18.5703125" customWidth="1"/>
    <col min="9990" max="9990" width="24.140625" customWidth="1"/>
    <col min="9991" max="9991" width="17.7109375" customWidth="1"/>
    <col min="9992" max="9992" width="16.85546875" customWidth="1"/>
    <col min="9993" max="9993" width="16.7109375" customWidth="1"/>
    <col min="9994" max="9994" width="19.7109375" customWidth="1"/>
    <col min="10241" max="10241" width="2.7109375" customWidth="1"/>
    <col min="10242" max="10242" width="9.28515625" customWidth="1"/>
    <col min="10243" max="10243" width="51.28515625" customWidth="1"/>
    <col min="10244" max="10244" width="19.7109375" customWidth="1"/>
    <col min="10245" max="10245" width="18.5703125" customWidth="1"/>
    <col min="10246" max="10246" width="24.140625" customWidth="1"/>
    <col min="10247" max="10247" width="17.7109375" customWidth="1"/>
    <col min="10248" max="10248" width="16.85546875" customWidth="1"/>
    <col min="10249" max="10249" width="16.7109375" customWidth="1"/>
    <col min="10250" max="10250" width="19.7109375" customWidth="1"/>
    <col min="10497" max="10497" width="2.7109375" customWidth="1"/>
    <col min="10498" max="10498" width="9.28515625" customWidth="1"/>
    <col min="10499" max="10499" width="51.28515625" customWidth="1"/>
    <col min="10500" max="10500" width="19.7109375" customWidth="1"/>
    <col min="10501" max="10501" width="18.5703125" customWidth="1"/>
    <col min="10502" max="10502" width="24.140625" customWidth="1"/>
    <col min="10503" max="10503" width="17.7109375" customWidth="1"/>
    <col min="10504" max="10504" width="16.85546875" customWidth="1"/>
    <col min="10505" max="10505" width="16.7109375" customWidth="1"/>
    <col min="10506" max="10506" width="19.7109375" customWidth="1"/>
    <col min="10753" max="10753" width="2.7109375" customWidth="1"/>
    <col min="10754" max="10754" width="9.28515625" customWidth="1"/>
    <col min="10755" max="10755" width="51.28515625" customWidth="1"/>
    <col min="10756" max="10756" width="19.7109375" customWidth="1"/>
    <col min="10757" max="10757" width="18.5703125" customWidth="1"/>
    <col min="10758" max="10758" width="24.140625" customWidth="1"/>
    <col min="10759" max="10759" width="17.7109375" customWidth="1"/>
    <col min="10760" max="10760" width="16.85546875" customWidth="1"/>
    <col min="10761" max="10761" width="16.7109375" customWidth="1"/>
    <col min="10762" max="10762" width="19.7109375" customWidth="1"/>
    <col min="11009" max="11009" width="2.7109375" customWidth="1"/>
    <col min="11010" max="11010" width="9.28515625" customWidth="1"/>
    <col min="11011" max="11011" width="51.28515625" customWidth="1"/>
    <col min="11012" max="11012" width="19.7109375" customWidth="1"/>
    <col min="11013" max="11013" width="18.5703125" customWidth="1"/>
    <col min="11014" max="11014" width="24.140625" customWidth="1"/>
    <col min="11015" max="11015" width="17.7109375" customWidth="1"/>
    <col min="11016" max="11016" width="16.85546875" customWidth="1"/>
    <col min="11017" max="11017" width="16.7109375" customWidth="1"/>
    <col min="11018" max="11018" width="19.7109375" customWidth="1"/>
    <col min="11265" max="11265" width="2.7109375" customWidth="1"/>
    <col min="11266" max="11266" width="9.28515625" customWidth="1"/>
    <col min="11267" max="11267" width="51.28515625" customWidth="1"/>
    <col min="11268" max="11268" width="19.7109375" customWidth="1"/>
    <col min="11269" max="11269" width="18.5703125" customWidth="1"/>
    <col min="11270" max="11270" width="24.140625" customWidth="1"/>
    <col min="11271" max="11271" width="17.7109375" customWidth="1"/>
    <col min="11272" max="11272" width="16.85546875" customWidth="1"/>
    <col min="11273" max="11273" width="16.7109375" customWidth="1"/>
    <col min="11274" max="11274" width="19.7109375" customWidth="1"/>
    <col min="11521" max="11521" width="2.7109375" customWidth="1"/>
    <col min="11522" max="11522" width="9.28515625" customWidth="1"/>
    <col min="11523" max="11523" width="51.28515625" customWidth="1"/>
    <col min="11524" max="11524" width="19.7109375" customWidth="1"/>
    <col min="11525" max="11525" width="18.5703125" customWidth="1"/>
    <col min="11526" max="11526" width="24.140625" customWidth="1"/>
    <col min="11527" max="11527" width="17.7109375" customWidth="1"/>
    <col min="11528" max="11528" width="16.85546875" customWidth="1"/>
    <col min="11529" max="11529" width="16.7109375" customWidth="1"/>
    <col min="11530" max="11530" width="19.7109375" customWidth="1"/>
    <col min="11777" max="11777" width="2.7109375" customWidth="1"/>
    <col min="11778" max="11778" width="9.28515625" customWidth="1"/>
    <col min="11779" max="11779" width="51.28515625" customWidth="1"/>
    <col min="11780" max="11780" width="19.7109375" customWidth="1"/>
    <col min="11781" max="11781" width="18.5703125" customWidth="1"/>
    <col min="11782" max="11782" width="24.140625" customWidth="1"/>
    <col min="11783" max="11783" width="17.7109375" customWidth="1"/>
    <col min="11784" max="11784" width="16.85546875" customWidth="1"/>
    <col min="11785" max="11785" width="16.7109375" customWidth="1"/>
    <col min="11786" max="11786" width="19.7109375" customWidth="1"/>
    <col min="12033" max="12033" width="2.7109375" customWidth="1"/>
    <col min="12034" max="12034" width="9.28515625" customWidth="1"/>
    <col min="12035" max="12035" width="51.28515625" customWidth="1"/>
    <col min="12036" max="12036" width="19.7109375" customWidth="1"/>
    <col min="12037" max="12037" width="18.5703125" customWidth="1"/>
    <col min="12038" max="12038" width="24.140625" customWidth="1"/>
    <col min="12039" max="12039" width="17.7109375" customWidth="1"/>
    <col min="12040" max="12040" width="16.85546875" customWidth="1"/>
    <col min="12041" max="12041" width="16.7109375" customWidth="1"/>
    <col min="12042" max="12042" width="19.7109375" customWidth="1"/>
    <col min="12289" max="12289" width="2.7109375" customWidth="1"/>
    <col min="12290" max="12290" width="9.28515625" customWidth="1"/>
    <col min="12291" max="12291" width="51.28515625" customWidth="1"/>
    <col min="12292" max="12292" width="19.7109375" customWidth="1"/>
    <col min="12293" max="12293" width="18.5703125" customWidth="1"/>
    <col min="12294" max="12294" width="24.140625" customWidth="1"/>
    <col min="12295" max="12295" width="17.7109375" customWidth="1"/>
    <col min="12296" max="12296" width="16.85546875" customWidth="1"/>
    <col min="12297" max="12297" width="16.7109375" customWidth="1"/>
    <col min="12298" max="12298" width="19.7109375" customWidth="1"/>
    <col min="12545" max="12545" width="2.7109375" customWidth="1"/>
    <col min="12546" max="12546" width="9.28515625" customWidth="1"/>
    <col min="12547" max="12547" width="51.28515625" customWidth="1"/>
    <col min="12548" max="12548" width="19.7109375" customWidth="1"/>
    <col min="12549" max="12549" width="18.5703125" customWidth="1"/>
    <col min="12550" max="12550" width="24.140625" customWidth="1"/>
    <col min="12551" max="12551" width="17.7109375" customWidth="1"/>
    <col min="12552" max="12552" width="16.85546875" customWidth="1"/>
    <col min="12553" max="12553" width="16.7109375" customWidth="1"/>
    <col min="12554" max="12554" width="19.7109375" customWidth="1"/>
    <col min="12801" max="12801" width="2.7109375" customWidth="1"/>
    <col min="12802" max="12802" width="9.28515625" customWidth="1"/>
    <col min="12803" max="12803" width="51.28515625" customWidth="1"/>
    <col min="12804" max="12804" width="19.7109375" customWidth="1"/>
    <col min="12805" max="12805" width="18.5703125" customWidth="1"/>
    <col min="12806" max="12806" width="24.140625" customWidth="1"/>
    <col min="12807" max="12807" width="17.7109375" customWidth="1"/>
    <col min="12808" max="12808" width="16.85546875" customWidth="1"/>
    <col min="12809" max="12809" width="16.7109375" customWidth="1"/>
    <col min="12810" max="12810" width="19.7109375" customWidth="1"/>
    <col min="13057" max="13057" width="2.7109375" customWidth="1"/>
    <col min="13058" max="13058" width="9.28515625" customWidth="1"/>
    <col min="13059" max="13059" width="51.28515625" customWidth="1"/>
    <col min="13060" max="13060" width="19.7109375" customWidth="1"/>
    <col min="13061" max="13061" width="18.5703125" customWidth="1"/>
    <col min="13062" max="13062" width="24.140625" customWidth="1"/>
    <col min="13063" max="13063" width="17.7109375" customWidth="1"/>
    <col min="13064" max="13064" width="16.85546875" customWidth="1"/>
    <col min="13065" max="13065" width="16.7109375" customWidth="1"/>
    <col min="13066" max="13066" width="19.7109375" customWidth="1"/>
    <col min="13313" max="13313" width="2.7109375" customWidth="1"/>
    <col min="13314" max="13314" width="9.28515625" customWidth="1"/>
    <col min="13315" max="13315" width="51.28515625" customWidth="1"/>
    <col min="13316" max="13316" width="19.7109375" customWidth="1"/>
    <col min="13317" max="13317" width="18.5703125" customWidth="1"/>
    <col min="13318" max="13318" width="24.140625" customWidth="1"/>
    <col min="13319" max="13319" width="17.7109375" customWidth="1"/>
    <col min="13320" max="13320" width="16.85546875" customWidth="1"/>
    <col min="13321" max="13321" width="16.7109375" customWidth="1"/>
    <col min="13322" max="13322" width="19.7109375" customWidth="1"/>
    <col min="13569" max="13569" width="2.7109375" customWidth="1"/>
    <col min="13570" max="13570" width="9.28515625" customWidth="1"/>
    <col min="13571" max="13571" width="51.28515625" customWidth="1"/>
    <col min="13572" max="13572" width="19.7109375" customWidth="1"/>
    <col min="13573" max="13573" width="18.5703125" customWidth="1"/>
    <col min="13574" max="13574" width="24.140625" customWidth="1"/>
    <col min="13575" max="13575" width="17.7109375" customWidth="1"/>
    <col min="13576" max="13576" width="16.85546875" customWidth="1"/>
    <col min="13577" max="13577" width="16.7109375" customWidth="1"/>
    <col min="13578" max="13578" width="19.7109375" customWidth="1"/>
    <col min="13825" max="13825" width="2.7109375" customWidth="1"/>
    <col min="13826" max="13826" width="9.28515625" customWidth="1"/>
    <col min="13827" max="13827" width="51.28515625" customWidth="1"/>
    <col min="13828" max="13828" width="19.7109375" customWidth="1"/>
    <col min="13829" max="13829" width="18.5703125" customWidth="1"/>
    <col min="13830" max="13830" width="24.140625" customWidth="1"/>
    <col min="13831" max="13831" width="17.7109375" customWidth="1"/>
    <col min="13832" max="13832" width="16.85546875" customWidth="1"/>
    <col min="13833" max="13833" width="16.7109375" customWidth="1"/>
    <col min="13834" max="13834" width="19.7109375" customWidth="1"/>
    <col min="14081" max="14081" width="2.7109375" customWidth="1"/>
    <col min="14082" max="14082" width="9.28515625" customWidth="1"/>
    <col min="14083" max="14083" width="51.28515625" customWidth="1"/>
    <col min="14084" max="14084" width="19.7109375" customWidth="1"/>
    <col min="14085" max="14085" width="18.5703125" customWidth="1"/>
    <col min="14086" max="14086" width="24.140625" customWidth="1"/>
    <col min="14087" max="14087" width="17.7109375" customWidth="1"/>
    <col min="14088" max="14088" width="16.85546875" customWidth="1"/>
    <col min="14089" max="14089" width="16.7109375" customWidth="1"/>
    <col min="14090" max="14090" width="19.7109375" customWidth="1"/>
    <col min="14337" max="14337" width="2.7109375" customWidth="1"/>
    <col min="14338" max="14338" width="9.28515625" customWidth="1"/>
    <col min="14339" max="14339" width="51.28515625" customWidth="1"/>
    <col min="14340" max="14340" width="19.7109375" customWidth="1"/>
    <col min="14341" max="14341" width="18.5703125" customWidth="1"/>
    <col min="14342" max="14342" width="24.140625" customWidth="1"/>
    <col min="14343" max="14343" width="17.7109375" customWidth="1"/>
    <col min="14344" max="14344" width="16.85546875" customWidth="1"/>
    <col min="14345" max="14345" width="16.7109375" customWidth="1"/>
    <col min="14346" max="14346" width="19.7109375" customWidth="1"/>
    <col min="14593" max="14593" width="2.7109375" customWidth="1"/>
    <col min="14594" max="14594" width="9.28515625" customWidth="1"/>
    <col min="14595" max="14595" width="51.28515625" customWidth="1"/>
    <col min="14596" max="14596" width="19.7109375" customWidth="1"/>
    <col min="14597" max="14597" width="18.5703125" customWidth="1"/>
    <col min="14598" max="14598" width="24.140625" customWidth="1"/>
    <col min="14599" max="14599" width="17.7109375" customWidth="1"/>
    <col min="14600" max="14600" width="16.85546875" customWidth="1"/>
    <col min="14601" max="14601" width="16.7109375" customWidth="1"/>
    <col min="14602" max="14602" width="19.7109375" customWidth="1"/>
    <col min="14849" max="14849" width="2.7109375" customWidth="1"/>
    <col min="14850" max="14850" width="9.28515625" customWidth="1"/>
    <col min="14851" max="14851" width="51.28515625" customWidth="1"/>
    <col min="14852" max="14852" width="19.7109375" customWidth="1"/>
    <col min="14853" max="14853" width="18.5703125" customWidth="1"/>
    <col min="14854" max="14854" width="24.140625" customWidth="1"/>
    <col min="14855" max="14855" width="17.7109375" customWidth="1"/>
    <col min="14856" max="14856" width="16.85546875" customWidth="1"/>
    <col min="14857" max="14857" width="16.7109375" customWidth="1"/>
    <col min="14858" max="14858" width="19.7109375" customWidth="1"/>
    <col min="15105" max="15105" width="2.7109375" customWidth="1"/>
    <col min="15106" max="15106" width="9.28515625" customWidth="1"/>
    <col min="15107" max="15107" width="51.28515625" customWidth="1"/>
    <col min="15108" max="15108" width="19.7109375" customWidth="1"/>
    <col min="15109" max="15109" width="18.5703125" customWidth="1"/>
    <col min="15110" max="15110" width="24.140625" customWidth="1"/>
    <col min="15111" max="15111" width="17.7109375" customWidth="1"/>
    <col min="15112" max="15112" width="16.85546875" customWidth="1"/>
    <col min="15113" max="15113" width="16.7109375" customWidth="1"/>
    <col min="15114" max="15114" width="19.7109375" customWidth="1"/>
    <col min="15361" max="15361" width="2.7109375" customWidth="1"/>
    <col min="15362" max="15362" width="9.28515625" customWidth="1"/>
    <col min="15363" max="15363" width="51.28515625" customWidth="1"/>
    <col min="15364" max="15364" width="19.7109375" customWidth="1"/>
    <col min="15365" max="15365" width="18.5703125" customWidth="1"/>
    <col min="15366" max="15366" width="24.140625" customWidth="1"/>
    <col min="15367" max="15367" width="17.7109375" customWidth="1"/>
    <col min="15368" max="15368" width="16.85546875" customWidth="1"/>
    <col min="15369" max="15369" width="16.7109375" customWidth="1"/>
    <col min="15370" max="15370" width="19.7109375" customWidth="1"/>
    <col min="15617" max="15617" width="2.7109375" customWidth="1"/>
    <col min="15618" max="15618" width="9.28515625" customWidth="1"/>
    <col min="15619" max="15619" width="51.28515625" customWidth="1"/>
    <col min="15620" max="15620" width="19.7109375" customWidth="1"/>
    <col min="15621" max="15621" width="18.5703125" customWidth="1"/>
    <col min="15622" max="15622" width="24.140625" customWidth="1"/>
    <col min="15623" max="15623" width="17.7109375" customWidth="1"/>
    <col min="15624" max="15624" width="16.85546875" customWidth="1"/>
    <col min="15625" max="15625" width="16.7109375" customWidth="1"/>
    <col min="15626" max="15626" width="19.7109375" customWidth="1"/>
    <col min="15873" max="15873" width="2.7109375" customWidth="1"/>
    <col min="15874" max="15874" width="9.28515625" customWidth="1"/>
    <col min="15875" max="15875" width="51.28515625" customWidth="1"/>
    <col min="15876" max="15876" width="19.7109375" customWidth="1"/>
    <col min="15877" max="15877" width="18.5703125" customWidth="1"/>
    <col min="15878" max="15878" width="24.140625" customWidth="1"/>
    <col min="15879" max="15879" width="17.7109375" customWidth="1"/>
    <col min="15880" max="15880" width="16.85546875" customWidth="1"/>
    <col min="15881" max="15881" width="16.7109375" customWidth="1"/>
    <col min="15882" max="15882" width="19.7109375" customWidth="1"/>
    <col min="16129" max="16129" width="2.7109375" customWidth="1"/>
    <col min="16130" max="16130" width="9.28515625" customWidth="1"/>
    <col min="16131" max="16131" width="51.28515625" customWidth="1"/>
    <col min="16132" max="16132" width="19.7109375" customWidth="1"/>
    <col min="16133" max="16133" width="18.5703125" customWidth="1"/>
    <col min="16134" max="16134" width="24.140625" customWidth="1"/>
    <col min="16135" max="16135" width="17.7109375" customWidth="1"/>
    <col min="16136" max="16136" width="16.85546875" customWidth="1"/>
    <col min="16137" max="16137" width="16.7109375" customWidth="1"/>
    <col min="16138" max="16138" width="19.7109375" customWidth="1"/>
  </cols>
  <sheetData>
    <row r="2" spans="4:15" ht="25.5" customHeight="1" thickBot="1" x14ac:dyDescent="0.3"/>
    <row r="3" spans="4:15" ht="16.5" customHeight="1" x14ac:dyDescent="0.25">
      <c r="D3" s="285"/>
      <c r="E3" s="286"/>
      <c r="F3" s="286"/>
      <c r="G3" s="286"/>
      <c r="H3" s="286"/>
      <c r="I3" s="286"/>
      <c r="J3" s="286"/>
      <c r="K3" s="286"/>
      <c r="L3" s="286"/>
      <c r="M3" s="286"/>
      <c r="N3" s="286"/>
      <c r="O3" s="287"/>
    </row>
    <row r="4" spans="4:15" x14ac:dyDescent="0.25">
      <c r="D4" s="288"/>
      <c r="E4" s="289"/>
      <c r="F4" s="289"/>
      <c r="G4" s="289"/>
      <c r="H4" s="289"/>
      <c r="I4" s="289"/>
      <c r="J4" s="289"/>
      <c r="K4" s="289"/>
      <c r="L4" s="289"/>
      <c r="M4" s="289"/>
      <c r="N4" s="289"/>
      <c r="O4" s="290"/>
    </row>
    <row r="5" spans="4:15" ht="21" customHeight="1" x14ac:dyDescent="0.25">
      <c r="D5" s="288"/>
      <c r="E5" s="289"/>
      <c r="F5" s="289"/>
      <c r="G5" s="289"/>
      <c r="H5" s="289"/>
      <c r="I5" s="289"/>
      <c r="J5" s="289"/>
      <c r="K5" s="289"/>
      <c r="L5" s="289"/>
      <c r="M5" s="289"/>
      <c r="N5" s="289"/>
      <c r="O5" s="290"/>
    </row>
    <row r="6" spans="4:15" ht="18.75" customHeight="1" thickBot="1" x14ac:dyDescent="0.3">
      <c r="D6" s="291"/>
      <c r="E6" s="292"/>
      <c r="F6" s="292"/>
      <c r="G6" s="292"/>
      <c r="H6" s="292"/>
      <c r="I6" s="292"/>
      <c r="J6" s="292"/>
      <c r="K6" s="292"/>
      <c r="L6" s="292"/>
      <c r="M6" s="292"/>
      <c r="N6" s="292"/>
      <c r="O6" s="293"/>
    </row>
    <row r="7" spans="4:15" ht="27.75" customHeight="1" thickBot="1" x14ac:dyDescent="0.3">
      <c r="D7" s="329" t="s">
        <v>183</v>
      </c>
      <c r="E7" s="330"/>
      <c r="F7" s="330"/>
      <c r="G7" s="330"/>
      <c r="H7" s="330"/>
      <c r="I7" s="330"/>
      <c r="J7" s="330"/>
      <c r="K7" s="330"/>
      <c r="L7" s="330"/>
      <c r="M7" s="330"/>
      <c r="N7" s="331"/>
      <c r="O7" s="332"/>
    </row>
    <row r="8" spans="4:15" ht="83.25" customHeight="1" thickBot="1" x14ac:dyDescent="0.3">
      <c r="D8" s="333" t="s">
        <v>125</v>
      </c>
      <c r="E8" s="334"/>
      <c r="F8" s="79" t="s">
        <v>126</v>
      </c>
      <c r="G8" s="79" t="s">
        <v>127</v>
      </c>
      <c r="H8" s="80" t="s">
        <v>128</v>
      </c>
      <c r="I8" s="81" t="s">
        <v>129</v>
      </c>
      <c r="J8" s="82" t="s">
        <v>130</v>
      </c>
      <c r="K8" s="82" t="s">
        <v>131</v>
      </c>
      <c r="L8" s="83" t="s">
        <v>132</v>
      </c>
      <c r="M8" s="83" t="s">
        <v>133</v>
      </c>
      <c r="N8" s="83" t="s">
        <v>134</v>
      </c>
      <c r="O8" s="84" t="s">
        <v>135</v>
      </c>
    </row>
    <row r="9" spans="4:15" ht="16.5" customHeight="1" thickBot="1" x14ac:dyDescent="0.3">
      <c r="D9" s="335" t="s">
        <v>136</v>
      </c>
      <c r="E9" s="336"/>
      <c r="F9" s="85">
        <v>28</v>
      </c>
      <c r="G9" s="86">
        <v>0.88</v>
      </c>
      <c r="H9" s="85">
        <v>28</v>
      </c>
      <c r="I9" s="86">
        <v>0.87</v>
      </c>
      <c r="J9" s="85">
        <v>28</v>
      </c>
      <c r="K9" s="86">
        <v>0.84</v>
      </c>
      <c r="L9" s="85">
        <v>28</v>
      </c>
      <c r="M9" s="87">
        <v>0.88</v>
      </c>
      <c r="N9" s="88">
        <v>28</v>
      </c>
      <c r="O9" s="89">
        <v>0.87</v>
      </c>
    </row>
    <row r="10" spans="4:15" ht="16.5" customHeight="1" thickBot="1" x14ac:dyDescent="0.3">
      <c r="D10" s="316" t="s">
        <v>137</v>
      </c>
      <c r="E10" s="317"/>
      <c r="F10" s="88">
        <v>23</v>
      </c>
      <c r="G10" s="90">
        <v>0.95</v>
      </c>
      <c r="H10" s="88">
        <v>23</v>
      </c>
      <c r="I10" s="90">
        <v>0.95</v>
      </c>
      <c r="J10" s="88">
        <v>23</v>
      </c>
      <c r="K10" s="90">
        <v>0.98</v>
      </c>
      <c r="L10" s="88">
        <v>23</v>
      </c>
      <c r="M10" s="91">
        <v>0.98</v>
      </c>
      <c r="N10" s="88">
        <v>23</v>
      </c>
      <c r="O10" s="89">
        <v>0.97</v>
      </c>
    </row>
    <row r="11" spans="4:15" ht="16.5" customHeight="1" thickBot="1" x14ac:dyDescent="0.3">
      <c r="D11" s="316" t="s">
        <v>138</v>
      </c>
      <c r="E11" s="317"/>
      <c r="F11" s="92">
        <v>13</v>
      </c>
      <c r="G11" s="90">
        <v>1</v>
      </c>
      <c r="H11" s="93">
        <v>13</v>
      </c>
      <c r="I11" s="90">
        <v>1</v>
      </c>
      <c r="J11" s="93">
        <v>13</v>
      </c>
      <c r="K11" s="90">
        <v>1</v>
      </c>
      <c r="L11" s="93">
        <v>13</v>
      </c>
      <c r="M11" s="91">
        <v>1</v>
      </c>
      <c r="N11" s="93">
        <v>13</v>
      </c>
      <c r="O11" s="89">
        <f t="shared" ref="O11:O20" si="0">(G11+I11+K11+M11)/4</f>
        <v>1</v>
      </c>
    </row>
    <row r="12" spans="4:15" ht="16.5" customHeight="1" thickBot="1" x14ac:dyDescent="0.3">
      <c r="D12" s="316" t="s">
        <v>139</v>
      </c>
      <c r="E12" s="317"/>
      <c r="F12" s="92">
        <v>26</v>
      </c>
      <c r="G12" s="90">
        <v>1</v>
      </c>
      <c r="H12" s="92">
        <v>26</v>
      </c>
      <c r="I12" s="90">
        <v>1</v>
      </c>
      <c r="J12" s="92">
        <v>26</v>
      </c>
      <c r="K12" s="90">
        <v>1</v>
      </c>
      <c r="L12" s="92">
        <v>26</v>
      </c>
      <c r="M12" s="91">
        <v>1</v>
      </c>
      <c r="N12" s="92">
        <v>26</v>
      </c>
      <c r="O12" s="89">
        <f t="shared" si="0"/>
        <v>1</v>
      </c>
    </row>
    <row r="13" spans="4:15" ht="16.5" customHeight="1" thickBot="1" x14ac:dyDescent="0.3">
      <c r="D13" s="316" t="s">
        <v>140</v>
      </c>
      <c r="E13" s="317"/>
      <c r="F13" s="92">
        <v>18</v>
      </c>
      <c r="G13" s="90">
        <v>0.99</v>
      </c>
      <c r="H13" s="92">
        <v>18</v>
      </c>
      <c r="I13" s="90">
        <v>0.98</v>
      </c>
      <c r="J13" s="92">
        <v>18</v>
      </c>
      <c r="K13" s="90">
        <v>0.98</v>
      </c>
      <c r="L13" s="92">
        <v>18</v>
      </c>
      <c r="M13" s="91">
        <v>0.98</v>
      </c>
      <c r="N13" s="92">
        <v>18</v>
      </c>
      <c r="O13" s="89">
        <v>0.97</v>
      </c>
    </row>
    <row r="14" spans="4:15" ht="16.5" customHeight="1" thickBot="1" x14ac:dyDescent="0.3">
      <c r="D14" s="316" t="s">
        <v>141</v>
      </c>
      <c r="E14" s="317"/>
      <c r="F14" s="92">
        <v>23</v>
      </c>
      <c r="G14" s="90">
        <v>1</v>
      </c>
      <c r="H14" s="92">
        <v>23</v>
      </c>
      <c r="I14" s="90">
        <v>1</v>
      </c>
      <c r="J14" s="92">
        <v>23</v>
      </c>
      <c r="K14" s="90">
        <v>1</v>
      </c>
      <c r="L14" s="92">
        <v>23</v>
      </c>
      <c r="M14" s="90">
        <v>1</v>
      </c>
      <c r="N14" s="92">
        <v>23</v>
      </c>
      <c r="O14" s="89">
        <f t="shared" si="0"/>
        <v>1</v>
      </c>
    </row>
    <row r="15" spans="4:15" ht="16.5" customHeight="1" thickBot="1" x14ac:dyDescent="0.3">
      <c r="D15" s="316" t="s">
        <v>142</v>
      </c>
      <c r="E15" s="317"/>
      <c r="F15" s="92">
        <v>17</v>
      </c>
      <c r="G15" s="90">
        <v>0.91</v>
      </c>
      <c r="H15" s="92">
        <v>17</v>
      </c>
      <c r="I15" s="90">
        <v>0.91</v>
      </c>
      <c r="J15" s="92">
        <v>17</v>
      </c>
      <c r="K15" s="90">
        <v>0.92</v>
      </c>
      <c r="L15" s="92">
        <v>17</v>
      </c>
      <c r="M15" s="90">
        <v>0.91</v>
      </c>
      <c r="N15" s="92">
        <v>17</v>
      </c>
      <c r="O15" s="89">
        <f t="shared" si="0"/>
        <v>0.91250000000000009</v>
      </c>
    </row>
    <row r="16" spans="4:15" ht="16.5" customHeight="1" thickBot="1" x14ac:dyDescent="0.3">
      <c r="D16" s="316" t="s">
        <v>143</v>
      </c>
      <c r="E16" s="317"/>
      <c r="F16" s="94"/>
      <c r="G16" s="95"/>
      <c r="H16" s="94"/>
      <c r="I16" s="95"/>
      <c r="J16" s="94"/>
      <c r="K16" s="95"/>
      <c r="L16" s="94"/>
      <c r="M16" s="95"/>
      <c r="N16" s="94"/>
      <c r="O16" s="96"/>
    </row>
    <row r="17" spans="4:15" ht="16.5" customHeight="1" thickBot="1" x14ac:dyDescent="0.3">
      <c r="D17" s="316" t="s">
        <v>144</v>
      </c>
      <c r="E17" s="317"/>
      <c r="F17" s="92">
        <v>41</v>
      </c>
      <c r="G17" s="90">
        <v>1</v>
      </c>
      <c r="H17" s="92">
        <v>41</v>
      </c>
      <c r="I17" s="90">
        <v>1</v>
      </c>
      <c r="J17" s="92">
        <v>45</v>
      </c>
      <c r="K17" s="90">
        <v>1</v>
      </c>
      <c r="L17" s="92">
        <v>45</v>
      </c>
      <c r="M17" s="90">
        <v>1</v>
      </c>
      <c r="N17" s="92">
        <v>45</v>
      </c>
      <c r="O17" s="89">
        <f t="shared" si="0"/>
        <v>1</v>
      </c>
    </row>
    <row r="18" spans="4:15" ht="16.5" customHeight="1" thickBot="1" x14ac:dyDescent="0.3">
      <c r="D18" s="316" t="s">
        <v>145</v>
      </c>
      <c r="E18" s="317"/>
      <c r="F18" s="92">
        <v>29</v>
      </c>
      <c r="G18" s="90">
        <v>0.97</v>
      </c>
      <c r="H18" s="92">
        <v>29</v>
      </c>
      <c r="I18" s="90">
        <v>0.97</v>
      </c>
      <c r="J18" s="92">
        <v>29</v>
      </c>
      <c r="K18" s="90">
        <v>0.97</v>
      </c>
      <c r="L18" s="92">
        <v>29</v>
      </c>
      <c r="M18" s="90">
        <v>0.9</v>
      </c>
      <c r="N18" s="92">
        <v>29</v>
      </c>
      <c r="O18" s="97">
        <f t="shared" si="0"/>
        <v>0.95250000000000001</v>
      </c>
    </row>
    <row r="19" spans="4:15" ht="16.5" customHeight="1" thickBot="1" x14ac:dyDescent="0.3">
      <c r="D19" s="318" t="s">
        <v>146</v>
      </c>
      <c r="E19" s="319"/>
      <c r="F19" s="92">
        <v>10</v>
      </c>
      <c r="G19" s="90">
        <v>0.9</v>
      </c>
      <c r="H19" s="92">
        <v>10</v>
      </c>
      <c r="I19" s="90">
        <v>0.9</v>
      </c>
      <c r="J19" s="92">
        <v>10</v>
      </c>
      <c r="K19" s="90">
        <v>0.9</v>
      </c>
      <c r="L19" s="92">
        <v>10</v>
      </c>
      <c r="M19" s="90">
        <v>0.9</v>
      </c>
      <c r="N19" s="92">
        <v>10</v>
      </c>
      <c r="O19" s="89">
        <f t="shared" si="0"/>
        <v>0.9</v>
      </c>
    </row>
    <row r="20" spans="4:15" ht="16.5" customHeight="1" thickBot="1" x14ac:dyDescent="0.3">
      <c r="D20" s="316" t="s">
        <v>147</v>
      </c>
      <c r="E20" s="317"/>
      <c r="F20" s="92">
        <v>10</v>
      </c>
      <c r="G20" s="90">
        <v>1</v>
      </c>
      <c r="H20" s="92">
        <v>10</v>
      </c>
      <c r="I20" s="90">
        <v>1</v>
      </c>
      <c r="J20" s="92">
        <v>10</v>
      </c>
      <c r="K20" s="90">
        <v>1</v>
      </c>
      <c r="L20" s="92">
        <v>10</v>
      </c>
      <c r="M20" s="90">
        <v>1</v>
      </c>
      <c r="N20" s="92">
        <v>10</v>
      </c>
      <c r="O20" s="89">
        <f t="shared" si="0"/>
        <v>1</v>
      </c>
    </row>
    <row r="21" spans="4:15" ht="16.5" customHeight="1" thickBot="1" x14ac:dyDescent="0.3">
      <c r="D21" s="320" t="s">
        <v>148</v>
      </c>
      <c r="E21" s="321"/>
      <c r="F21" s="98">
        <v>26</v>
      </c>
      <c r="G21" s="99">
        <v>0.92</v>
      </c>
      <c r="H21" s="98">
        <v>23</v>
      </c>
      <c r="I21" s="99">
        <v>0.91</v>
      </c>
      <c r="J21" s="98">
        <v>21</v>
      </c>
      <c r="K21" s="99">
        <v>0.95</v>
      </c>
      <c r="L21" s="98">
        <v>21</v>
      </c>
      <c r="M21" s="99">
        <v>0.9</v>
      </c>
      <c r="N21" s="98">
        <v>21</v>
      </c>
      <c r="O21" s="100">
        <f>(G21+I21+K21+M21)/4</f>
        <v>0.92</v>
      </c>
    </row>
    <row r="22" spans="4:15" ht="19.5" thickBot="1" x14ac:dyDescent="0.35">
      <c r="D22" s="288"/>
      <c r="E22" s="289"/>
      <c r="F22" s="101">
        <f>SUM(F9:F21)</f>
        <v>264</v>
      </c>
      <c r="G22" s="102">
        <f>SUM(G9:G21)/12</f>
        <v>0.96000000000000008</v>
      </c>
      <c r="H22" s="103">
        <f>SUM(H9:H21)</f>
        <v>261</v>
      </c>
      <c r="I22" s="104">
        <f>SUM(I9:I21)/12</f>
        <v>0.95750000000000002</v>
      </c>
      <c r="J22" s="105">
        <f>SUM(J9:J21)</f>
        <v>263</v>
      </c>
      <c r="K22" s="106">
        <f>SUM(K9:K21)/12</f>
        <v>0.96166666666666656</v>
      </c>
      <c r="L22" s="107">
        <f>SUM(L9:L21)</f>
        <v>263</v>
      </c>
      <c r="M22" s="108">
        <f>SUM(M9:M21)/12</f>
        <v>0.95416666666666672</v>
      </c>
      <c r="N22" s="109">
        <f>SUM(N9:N21)</f>
        <v>263</v>
      </c>
      <c r="O22" s="110">
        <v>0.95</v>
      </c>
    </row>
    <row r="23" spans="4:15" ht="24" thickBot="1" x14ac:dyDescent="0.4">
      <c r="D23" s="322">
        <v>2019</v>
      </c>
      <c r="E23" s="323"/>
      <c r="F23" s="323"/>
      <c r="G23" s="323"/>
      <c r="H23" s="323"/>
      <c r="I23" s="323"/>
      <c r="J23" s="323"/>
      <c r="K23" s="323"/>
      <c r="L23" s="323"/>
      <c r="M23" s="323"/>
      <c r="N23" s="323"/>
      <c r="O23" s="324"/>
    </row>
    <row r="24" spans="4:15" ht="19.5" thickBot="1" x14ac:dyDescent="0.3">
      <c r="D24" s="296" t="s">
        <v>149</v>
      </c>
      <c r="E24" s="297"/>
      <c r="F24" s="325">
        <v>264</v>
      </c>
      <c r="G24" s="326"/>
      <c r="H24" s="300">
        <v>261</v>
      </c>
      <c r="I24" s="301"/>
      <c r="J24" s="302">
        <v>263</v>
      </c>
      <c r="K24" s="303"/>
      <c r="L24" s="327">
        <v>263</v>
      </c>
      <c r="M24" s="328"/>
      <c r="N24" s="306">
        <f>(F24+H24+J24+L24)/4</f>
        <v>262.75</v>
      </c>
      <c r="O24" s="307"/>
    </row>
    <row r="25" spans="4:15" ht="32.25" customHeight="1" thickBot="1" x14ac:dyDescent="0.3">
      <c r="D25" s="296" t="s">
        <v>150</v>
      </c>
      <c r="E25" s="297"/>
      <c r="F25" s="298">
        <f>F24*F26</f>
        <v>253.44</v>
      </c>
      <c r="G25" s="299"/>
      <c r="H25" s="300">
        <f>H24*H26</f>
        <v>250.56</v>
      </c>
      <c r="I25" s="301"/>
      <c r="J25" s="302">
        <f>J24*J26</f>
        <v>252.48</v>
      </c>
      <c r="K25" s="303"/>
      <c r="L25" s="304">
        <v>250</v>
      </c>
      <c r="M25" s="305"/>
      <c r="N25" s="306">
        <f>(F25+H25+J25+L25)/4</f>
        <v>251.62</v>
      </c>
      <c r="O25" s="307"/>
    </row>
    <row r="26" spans="4:15" ht="35.25" customHeight="1" thickBot="1" x14ac:dyDescent="0.3">
      <c r="D26" s="296" t="s">
        <v>151</v>
      </c>
      <c r="E26" s="297"/>
      <c r="F26" s="308">
        <v>0.96</v>
      </c>
      <c r="G26" s="309"/>
      <c r="H26" s="310">
        <v>0.96</v>
      </c>
      <c r="I26" s="311"/>
      <c r="J26" s="312">
        <v>0.96</v>
      </c>
      <c r="K26" s="313"/>
      <c r="L26" s="314">
        <v>0.97</v>
      </c>
      <c r="M26" s="315"/>
      <c r="N26" s="294">
        <v>0.95</v>
      </c>
      <c r="O26" s="295"/>
    </row>
    <row r="27" spans="4:15" x14ac:dyDescent="0.25">
      <c r="D27" s="111"/>
      <c r="E27" s="77"/>
      <c r="F27" s="77"/>
      <c r="G27" s="77"/>
      <c r="H27" s="77"/>
      <c r="I27" s="77"/>
      <c r="J27" s="77"/>
      <c r="K27" s="77"/>
      <c r="L27" s="77"/>
      <c r="M27" s="77"/>
      <c r="N27" s="77"/>
      <c r="O27" s="78"/>
    </row>
    <row r="28" spans="4:15" ht="19.5" customHeight="1" x14ac:dyDescent="0.25">
      <c r="D28" s="111"/>
      <c r="E28" s="77"/>
      <c r="F28" s="77"/>
      <c r="G28" s="77"/>
      <c r="H28" s="77"/>
      <c r="I28" s="77"/>
      <c r="J28" s="77"/>
      <c r="K28" s="77"/>
      <c r="L28" s="77"/>
      <c r="M28" s="77"/>
      <c r="N28" s="77"/>
      <c r="O28" s="78"/>
    </row>
    <row r="29" spans="4:15" ht="15.75" thickBot="1" x14ac:dyDescent="0.3">
      <c r="D29" s="112"/>
      <c r="E29" s="113"/>
      <c r="F29" s="113"/>
      <c r="G29" s="113"/>
      <c r="H29" s="113"/>
      <c r="I29" s="113"/>
      <c r="J29" s="113"/>
      <c r="K29" s="113"/>
      <c r="L29" s="113"/>
      <c r="M29" s="113"/>
      <c r="N29" s="113"/>
      <c r="O29" s="114"/>
    </row>
    <row r="30" spans="4:15" ht="24.75" customHeight="1" x14ac:dyDescent="0.25"/>
    <row r="31" spans="4:15" ht="28.5" customHeight="1" x14ac:dyDescent="0.25"/>
  </sheetData>
  <mergeCells count="36">
    <mergeCell ref="D17:E17"/>
    <mergeCell ref="D3:O6"/>
    <mergeCell ref="D7:O7"/>
    <mergeCell ref="D8:E8"/>
    <mergeCell ref="D9:E9"/>
    <mergeCell ref="D10:E10"/>
    <mergeCell ref="D11:E11"/>
    <mergeCell ref="D12:E12"/>
    <mergeCell ref="D13:E13"/>
    <mergeCell ref="D14:E14"/>
    <mergeCell ref="D15:E15"/>
    <mergeCell ref="D16:E16"/>
    <mergeCell ref="N24:O24"/>
    <mergeCell ref="D18:E18"/>
    <mergeCell ref="D19:E19"/>
    <mergeCell ref="D20:E20"/>
    <mergeCell ref="D21:E21"/>
    <mergeCell ref="D22:E22"/>
    <mergeCell ref="D23:O23"/>
    <mergeCell ref="D24:E24"/>
    <mergeCell ref="F24:G24"/>
    <mergeCell ref="H24:I24"/>
    <mergeCell ref="J24:K24"/>
    <mergeCell ref="L24:M24"/>
    <mergeCell ref="N26:O26"/>
    <mergeCell ref="D25:E25"/>
    <mergeCell ref="F25:G25"/>
    <mergeCell ref="H25:I25"/>
    <mergeCell ref="J25:K25"/>
    <mergeCell ref="L25:M25"/>
    <mergeCell ref="N25:O25"/>
    <mergeCell ref="D26:E26"/>
    <mergeCell ref="F26:G26"/>
    <mergeCell ref="H26:I26"/>
    <mergeCell ref="J26:K26"/>
    <mergeCell ref="L26:M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2019</vt:lpstr>
      <vt:lpstr>RESULT PLANES OPERATIVOS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dcterms:created xsi:type="dcterms:W3CDTF">2017-02-01T23:35:02Z</dcterms:created>
  <dcterms:modified xsi:type="dcterms:W3CDTF">2020-03-17T16:04:31Z</dcterms:modified>
</cp:coreProperties>
</file>